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defaultThemeVersion="202300"/>
  <mc:AlternateContent xmlns:mc="http://schemas.openxmlformats.org/markup-compatibility/2006">
    <mc:Choice Requires="x15">
      <x15ac:absPath xmlns:x15ac="http://schemas.microsoft.com/office/spreadsheetml/2010/11/ac" url="/Users/leoniesoemers/Desktop/"/>
    </mc:Choice>
  </mc:AlternateContent>
  <xr:revisionPtr revIDLastSave="0" documentId="8_{4936736C-82CC-C447-BE0E-D055767354EE}" xr6:coauthVersionLast="47" xr6:coauthVersionMax="47" xr10:uidLastSave="{00000000-0000-0000-0000-000000000000}"/>
  <bookViews>
    <workbookView xWindow="0" yWindow="500" windowWidth="29040" windowHeight="15840" xr2:uid="{056B934F-B83F-4C96-ADB5-A01382F11D3C}"/>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8" i="1" l="1"/>
  <c r="E138" i="1"/>
  <c r="D138" i="1"/>
  <c r="C138" i="1"/>
  <c r="F126" i="1"/>
  <c r="E126" i="1"/>
  <c r="D126" i="1"/>
  <c r="C126" i="1"/>
  <c r="C140" i="1" s="1"/>
  <c r="J112" i="1"/>
  <c r="I112" i="1"/>
  <c r="H112" i="1"/>
  <c r="G112" i="1"/>
  <c r="F112" i="1"/>
  <c r="E112" i="1"/>
  <c r="D112" i="1"/>
  <c r="C112" i="1"/>
  <c r="J100" i="1"/>
  <c r="J114" i="1" s="1"/>
  <c r="I100" i="1"/>
  <c r="I114" i="1" s="1"/>
  <c r="H100" i="1"/>
  <c r="H114" i="1" s="1"/>
  <c r="G100" i="1"/>
  <c r="G114" i="1" s="1"/>
  <c r="F100" i="1"/>
  <c r="F114" i="1" s="1"/>
  <c r="E100" i="1"/>
  <c r="E114" i="1" s="1"/>
  <c r="D100" i="1"/>
  <c r="C100" i="1"/>
  <c r="C114" i="1" s="1"/>
  <c r="J86" i="1"/>
  <c r="I86" i="1"/>
  <c r="H86" i="1"/>
  <c r="G86" i="1"/>
  <c r="J74" i="1"/>
  <c r="I74" i="1"/>
  <c r="H74" i="1"/>
  <c r="G74" i="1"/>
  <c r="F86" i="1"/>
  <c r="E86" i="1"/>
  <c r="D86" i="1"/>
  <c r="C86" i="1"/>
  <c r="F74" i="1"/>
  <c r="F88" i="1" s="1"/>
  <c r="E74" i="1"/>
  <c r="E88" i="1" s="1"/>
  <c r="D74" i="1"/>
  <c r="C74" i="1"/>
  <c r="C88" i="1" s="1"/>
  <c r="F60" i="1"/>
  <c r="E60" i="1"/>
  <c r="D60" i="1"/>
  <c r="C60" i="1"/>
  <c r="F48" i="1"/>
  <c r="E48" i="1"/>
  <c r="D48" i="1"/>
  <c r="C48" i="1"/>
  <c r="D27" i="1"/>
  <c r="E27" i="1"/>
  <c r="F27" i="1"/>
  <c r="G27" i="1"/>
  <c r="H27" i="1"/>
  <c r="I27" i="1"/>
  <c r="J27" i="1"/>
  <c r="K27" i="1"/>
  <c r="L27" i="1"/>
  <c r="M27" i="1"/>
  <c r="N27" i="1"/>
  <c r="O27" i="1"/>
  <c r="P27" i="1"/>
  <c r="Q27" i="1"/>
  <c r="R27" i="1"/>
  <c r="S27" i="1"/>
  <c r="T27" i="1"/>
  <c r="U27" i="1"/>
  <c r="V27" i="1"/>
  <c r="W27" i="1"/>
  <c r="X27" i="1"/>
  <c r="Y27" i="1"/>
  <c r="Z27" i="1"/>
  <c r="C27" i="1"/>
  <c r="D15" i="1"/>
  <c r="E15" i="1"/>
  <c r="E29" i="1" s="1"/>
  <c r="F15" i="1"/>
  <c r="F29" i="1" s="1"/>
  <c r="G15" i="1"/>
  <c r="G29" i="1" s="1"/>
  <c r="H15" i="1"/>
  <c r="H29" i="1" s="1"/>
  <c r="I15" i="1"/>
  <c r="I29" i="1" s="1"/>
  <c r="J15" i="1"/>
  <c r="J29" i="1" s="1"/>
  <c r="K15" i="1"/>
  <c r="K29" i="1" s="1"/>
  <c r="L15" i="1"/>
  <c r="M15" i="1"/>
  <c r="N15" i="1"/>
  <c r="O15" i="1"/>
  <c r="P15" i="1"/>
  <c r="P29" i="1" s="1"/>
  <c r="Q15" i="1"/>
  <c r="R15" i="1"/>
  <c r="S15" i="1"/>
  <c r="T15" i="1"/>
  <c r="T29" i="1" s="1"/>
  <c r="U15" i="1"/>
  <c r="V15" i="1"/>
  <c r="W15" i="1"/>
  <c r="W29" i="1" s="1"/>
  <c r="X15" i="1"/>
  <c r="X29" i="1" s="1"/>
  <c r="Y15" i="1"/>
  <c r="Y29" i="1" s="1"/>
  <c r="Z15" i="1"/>
  <c r="Z29" i="1" s="1"/>
  <c r="C15" i="1"/>
  <c r="C29" i="1" s="1"/>
  <c r="N29" i="1" l="1"/>
  <c r="O29" i="1"/>
  <c r="D88" i="1"/>
  <c r="U29" i="1"/>
  <c r="M29" i="1"/>
  <c r="E62" i="1"/>
  <c r="D62" i="1"/>
  <c r="D29" i="1"/>
  <c r="D140" i="1"/>
  <c r="E140" i="1"/>
  <c r="F140" i="1"/>
  <c r="D114" i="1"/>
  <c r="G88" i="1"/>
  <c r="H88" i="1"/>
  <c r="I88" i="1"/>
  <c r="J88" i="1"/>
  <c r="C62" i="1"/>
  <c r="F62" i="1"/>
  <c r="L29" i="1"/>
  <c r="V29" i="1"/>
  <c r="S29" i="1"/>
  <c r="R29" i="1"/>
  <c r="Q29" i="1"/>
</calcChain>
</file>

<file path=xl/sharedStrings.xml><?xml version="1.0" encoding="utf-8"?>
<sst xmlns="http://schemas.openxmlformats.org/spreadsheetml/2006/main" count="190" uniqueCount="58">
  <si>
    <t>Dongen</t>
  </si>
  <si>
    <t>Gilze en Rijen</t>
  </si>
  <si>
    <t>Goirle</t>
  </si>
  <si>
    <t>Heusden</t>
  </si>
  <si>
    <t>Hilvarenbeek</t>
  </si>
  <si>
    <t>Loon op Zand</t>
  </si>
  <si>
    <t>Oisterwijk</t>
  </si>
  <si>
    <t>Tilburg</t>
  </si>
  <si>
    <t>Waalwijk</t>
  </si>
  <si>
    <t>Altena</t>
  </si>
  <si>
    <t>Alphen-Chaam (ABG)</t>
  </si>
  <si>
    <t>Baarle Nassau (ABG)</t>
  </si>
  <si>
    <t>Breda</t>
  </si>
  <si>
    <t>Drimmelen</t>
  </si>
  <si>
    <t>Etten-Leur</t>
  </si>
  <si>
    <t>Moerdijk</t>
  </si>
  <si>
    <t>Oosterhout</t>
  </si>
  <si>
    <t>Zundert</t>
  </si>
  <si>
    <t>subtotaal</t>
  </si>
  <si>
    <t>totaal</t>
  </si>
  <si>
    <t>elektrische trucks 2025</t>
  </si>
  <si>
    <t>elektrische trucks 2035</t>
  </si>
  <si>
    <t>aantal laadpunten 2025 trucks</t>
  </si>
  <si>
    <t>aantal laadpunten 2035 trucks</t>
  </si>
  <si>
    <t>Vermogens-vraag 2035 (MW)</t>
  </si>
  <si>
    <t>elektrische auto's 2025</t>
  </si>
  <si>
    <t>elektrische auto's 2035</t>
  </si>
  <si>
    <t>Laadpunten auto 2025</t>
  </si>
  <si>
    <t>elektrische bestelauto's 2025</t>
  </si>
  <si>
    <t>elektrische bestelauto's 2035</t>
  </si>
  <si>
    <t>Laadpunten auto 2035</t>
  </si>
  <si>
    <t>Vermogens-vraag bestelauto's 2025 (MW)</t>
  </si>
  <si>
    <t>Vermogens-vraag bestelauto's 2035 (MW)</t>
  </si>
  <si>
    <t>Bouw: batterij-elektrische  mobiele werktuigen 2025</t>
  </si>
  <si>
    <t>personenauto's</t>
  </si>
  <si>
    <t xml:space="preserve">bestelauto's </t>
  </si>
  <si>
    <t>trucks</t>
  </si>
  <si>
    <t>bouw</t>
  </si>
  <si>
    <t>?</t>
  </si>
  <si>
    <t>EV prognoses 2025 - 2035 volgens het middenscenario ElaadNL</t>
  </si>
  <si>
    <t>samengevat in cijfers</t>
  </si>
  <si>
    <t>Vermogens-vraag 2025 (MW)</t>
  </si>
  <si>
    <t>electrciteit-vraag trucks 2025 (GWh)</t>
  </si>
  <si>
    <t>electrciteit-vraag trucks 2035 (GWh)</t>
  </si>
  <si>
    <t>Bouw: electrciteit-vraag mobiele werktuigen 2025 (GWh)</t>
  </si>
  <si>
    <t>Bouw: electrciteit-vraag mobiele werktuigen 2035 (GWh)</t>
  </si>
  <si>
    <t>electrciteit-vraag bestelauto's 2025 (GWh)</t>
  </si>
  <si>
    <t>electrciteit-vraag bestelauto's 2035 (GWh)</t>
  </si>
  <si>
    <t>SRBT-gemeenten</t>
  </si>
  <si>
    <t>Laadpunten bestelauto's 2035</t>
  </si>
  <si>
    <t>Laadpunten bestelauto's 2025</t>
  </si>
  <si>
    <t>Bouw: batterij-elektrische  mobiele werktuigen 2035</t>
  </si>
  <si>
    <t>In het middenscenario verwacht ElaadNL dat het aantal batterij-elektrische trucks groeit van 289 trucks in 2025 naar 4800 trucks in 2035. Voor het aantal laadpunten prognosticeert ElaadNL een groei van in totaal 247 laadpunten in 2025 naar 4256 laadpunten in 2035. Voor de totale elektriciteitsvraag voor trucks prognosticeert ElaadNL een groei van in totaal 23 GWh elektriciteitsvraag in 2025 naar 397 GWh elektriciteitsvraag in 2035. Voor de totale vermogensvraag voor trucks prognosticeert ElaadNL een groei van in totaal 15 MW vermogensvraag in 2025 naar 281 MW vermogensvraag in 2035.</t>
  </si>
  <si>
    <t>In het middenscenario verwacht ElaadNL dat het aantal batterij-elektrische mobiele werktuigen groeit van 799 batterij-elektrische mobiele werktuigen in 2025 naar 7441 batterij-elektrische mobiele werktuigen in 2035. Voor de totale elektriciteitsvraag voor mobiele werktuigen prognosticeert ElaadNL een groei van in totaal 4 GWh elektriciteitsvraag in 2025 naar 61 GWh elektriciteitsvraag in 2035.</t>
  </si>
  <si>
    <t>In het middenscenario verwacht ElaadNL dat het aantal batterij-elektrische personenauto's groeit van 44.597 personenauto's in 2025 naar 278.165 personenauto's in 2035. Voor het aantal laadpunten prognosticeert ElaadNL een groei van in totaal 50.217 laadpunten in 2025 naar 149.661 laadpunten in 2035.</t>
  </si>
  <si>
    <t>In het middenscenario verwacht ElaadNL dat het aantal batterij-elektrische bestelauto's groeit van 3.168 bestelauto's in 2025 naar 37.895 bestelauto's in 2035. Voor het aantal laadpunten prognosticeert ElaadNL een groei van in totaal 2.740 laadpunten in 2025 naar 32.734 laadpunten in 2035. Voor de totale elektriciteitsvraag voor bestelauto's prognosticeert ElaadNL een groei van in totaal 19 GWh elektriciteitsvraag in 2025 naar 226 GWh elektriciteitsvraag in 2035. Voor de totale vermogensvraag voor bestelauto's prognosticeert ElaadNL een groei van in totaal 18 MW vermogensvraag in 2025 naar 230 MW vermogensvraag in 2035.</t>
  </si>
  <si>
    <t>Regionale Agenda Laden SRBT</t>
  </si>
  <si>
    <t>Geertruidenberg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</si>
</sst>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0"/>
      <name val="Arial"/>
      <family val="2"/>
    </font>
    <font>
      <i/>
      <sz val="11"/>
      <color theme="1"/>
      <name val="Aptos Narrow"/>
      <family val="2"/>
      <scheme val="minor"/>
    </font>
    <font>
      <i/>
      <sz val="11"/>
      <color rgb="FFFF0000"/>
      <name val="Aptos Narrow"/>
      <family val="2"/>
      <scheme val="minor"/>
    </font>
    <font>
      <b/>
      <i/>
      <sz val="11"/>
      <color rgb="FFFF0000"/>
      <name val="Aptos Narrow"/>
      <family val="2"/>
      <scheme val="minor"/>
    </font>
    <font>
      <b/>
      <sz val="12"/>
      <color theme="1"/>
      <name val="Aptos Narrow"/>
      <family val="2"/>
      <scheme val="minor"/>
    </font>
    <font>
      <sz val="8"/>
      <color theme="1"/>
      <name val="Aptos Narrow"/>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2" borderId="1" xfId="0" applyFont="1" applyFill="1" applyBorder="1"/>
    <xf numFmtId="0" fontId="0" fillId="0" borderId="1" xfId="0" applyBorder="1"/>
    <xf numFmtId="0" fontId="2" fillId="0" borderId="1" xfId="0" applyFont="1" applyBorder="1"/>
    <xf numFmtId="0" fontId="0" fillId="0" borderId="1" xfId="0" applyBorder="1" applyAlignment="1">
      <alignment horizontal="left" wrapText="1"/>
    </xf>
    <xf numFmtId="0" fontId="3" fillId="0" borderId="1" xfId="0" applyFont="1" applyBorder="1"/>
    <xf numFmtId="1" fontId="4" fillId="0" borderId="1" xfId="0" applyNumberFormat="1" applyFont="1" applyBorder="1"/>
    <xf numFmtId="0" fontId="5" fillId="0" borderId="0" xfId="0" applyFont="1"/>
    <xf numFmtId="0" fontId="6" fillId="0" borderId="0" xfId="0" applyFo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CEB1D-3748-4612-A715-CCB05AAC41D5}">
  <dimension ref="B1:Z140"/>
  <sheetViews>
    <sheetView tabSelected="1" topLeftCell="A63" workbookViewId="0">
      <selection activeCell="L22" sqref="L22"/>
    </sheetView>
  </sheetViews>
  <sheetFormatPr baseColWidth="10" defaultColWidth="8.83203125" defaultRowHeight="15" x14ac:dyDescent="0.2"/>
  <cols>
    <col min="1" max="1" width="1" customWidth="1"/>
    <col min="2" max="2" width="21.5" customWidth="1"/>
    <col min="3" max="3" width="11.5" customWidth="1"/>
    <col min="4" max="4" width="14.33203125" customWidth="1"/>
    <col min="5" max="6" width="11.5" customWidth="1"/>
    <col min="7" max="8" width="10.5" customWidth="1"/>
    <col min="9" max="10" width="11.1640625" customWidth="1"/>
    <col min="11" max="14" width="13.6640625" customWidth="1"/>
    <col min="15" max="15" width="10" customWidth="1"/>
    <col min="16" max="16" width="10.6640625" customWidth="1"/>
    <col min="17" max="18" width="11.1640625" customWidth="1"/>
    <col min="19" max="26" width="12.83203125" customWidth="1"/>
    <col min="27" max="29" width="9.1640625" customWidth="1"/>
  </cols>
  <sheetData>
    <row r="1" spans="2:26" s="7" customFormat="1" ht="16" x14ac:dyDescent="0.2">
      <c r="B1" s="7" t="s">
        <v>56</v>
      </c>
    </row>
    <row r="2" spans="2:26" s="8" customFormat="1" ht="11" x14ac:dyDescent="0.15"/>
    <row r="3" spans="2:26" s="7" customFormat="1" ht="16" x14ac:dyDescent="0.2">
      <c r="B3" s="7" t="s">
        <v>39</v>
      </c>
    </row>
    <row r="5" spans="2:26" ht="64" x14ac:dyDescent="0.2">
      <c r="B5" s="2" t="s">
        <v>48</v>
      </c>
      <c r="C5" s="4" t="s">
        <v>20</v>
      </c>
      <c r="D5" s="4" t="s">
        <v>21</v>
      </c>
      <c r="E5" s="4" t="s">
        <v>22</v>
      </c>
      <c r="F5" s="4" t="s">
        <v>23</v>
      </c>
      <c r="G5" s="4" t="s">
        <v>42</v>
      </c>
      <c r="H5" s="4" t="s">
        <v>43</v>
      </c>
      <c r="I5" s="4" t="s">
        <v>41</v>
      </c>
      <c r="J5" s="4" t="s">
        <v>24</v>
      </c>
      <c r="K5" s="4" t="s">
        <v>33</v>
      </c>
      <c r="L5" s="4" t="s">
        <v>51</v>
      </c>
      <c r="M5" s="4" t="s">
        <v>44</v>
      </c>
      <c r="N5" s="4" t="s">
        <v>45</v>
      </c>
      <c r="O5" s="4" t="s">
        <v>25</v>
      </c>
      <c r="P5" s="4" t="s">
        <v>26</v>
      </c>
      <c r="Q5" s="4" t="s">
        <v>27</v>
      </c>
      <c r="R5" s="4" t="s">
        <v>30</v>
      </c>
      <c r="S5" s="4" t="s">
        <v>28</v>
      </c>
      <c r="T5" s="4" t="s">
        <v>29</v>
      </c>
      <c r="U5" s="4" t="s">
        <v>50</v>
      </c>
      <c r="V5" s="4" t="s">
        <v>49</v>
      </c>
      <c r="W5" s="4" t="s">
        <v>46</v>
      </c>
      <c r="X5" s="4" t="s">
        <v>47</v>
      </c>
      <c r="Y5" s="4" t="s">
        <v>31</v>
      </c>
      <c r="Z5" s="4" t="s">
        <v>32</v>
      </c>
    </row>
    <row r="6" spans="2:26" x14ac:dyDescent="0.2">
      <c r="B6" s="1" t="s">
        <v>0</v>
      </c>
      <c r="C6" s="2">
        <v>5</v>
      </c>
      <c r="D6" s="2">
        <v>77</v>
      </c>
      <c r="E6" s="2">
        <v>4</v>
      </c>
      <c r="F6" s="2">
        <v>62</v>
      </c>
      <c r="G6" s="2">
        <v>0</v>
      </c>
      <c r="H6" s="2">
        <v>5</v>
      </c>
      <c r="I6" s="2">
        <v>0</v>
      </c>
      <c r="J6" s="2">
        <v>3</v>
      </c>
      <c r="K6" s="2">
        <v>5</v>
      </c>
      <c r="L6" s="2">
        <v>9</v>
      </c>
      <c r="M6" s="2">
        <v>0</v>
      </c>
      <c r="N6" s="2">
        <v>0</v>
      </c>
      <c r="O6" s="2">
        <v>1311</v>
      </c>
      <c r="P6" s="2">
        <v>8187</v>
      </c>
      <c r="Q6" s="2">
        <v>1411</v>
      </c>
      <c r="R6" s="2">
        <v>4145</v>
      </c>
      <c r="S6" s="2">
        <v>67</v>
      </c>
      <c r="T6" s="2">
        <v>797</v>
      </c>
      <c r="U6" s="2">
        <v>68</v>
      </c>
      <c r="V6" s="2">
        <v>811</v>
      </c>
      <c r="W6" s="2">
        <v>0</v>
      </c>
      <c r="X6" s="2">
        <v>5</v>
      </c>
      <c r="Y6" s="2">
        <v>0</v>
      </c>
      <c r="Z6" s="2">
        <v>5</v>
      </c>
    </row>
    <row r="7" spans="2:26" x14ac:dyDescent="0.2">
      <c r="B7" s="1" t="s">
        <v>1</v>
      </c>
      <c r="C7" s="2">
        <v>8</v>
      </c>
      <c r="D7" s="2">
        <v>130</v>
      </c>
      <c r="E7" s="2">
        <v>7</v>
      </c>
      <c r="F7" s="2">
        <v>123</v>
      </c>
      <c r="G7" s="2">
        <v>1</v>
      </c>
      <c r="H7" s="2">
        <v>16</v>
      </c>
      <c r="I7" s="2">
        <v>1</v>
      </c>
      <c r="J7" s="2">
        <v>16</v>
      </c>
      <c r="K7" s="2">
        <v>7</v>
      </c>
      <c r="L7" s="2">
        <v>8</v>
      </c>
      <c r="M7" s="2">
        <v>0</v>
      </c>
      <c r="N7" s="2">
        <v>0</v>
      </c>
      <c r="O7" s="2">
        <v>1264</v>
      </c>
      <c r="P7" s="2">
        <v>7948</v>
      </c>
      <c r="Q7" s="2">
        <v>1385</v>
      </c>
      <c r="R7" s="2">
        <v>4112</v>
      </c>
      <c r="S7" s="2">
        <v>106</v>
      </c>
      <c r="T7" s="2">
        <v>1273</v>
      </c>
      <c r="U7" s="2">
        <v>86</v>
      </c>
      <c r="V7" s="2">
        <v>1032</v>
      </c>
      <c r="W7" s="2">
        <v>1</v>
      </c>
      <c r="X7" s="2">
        <v>8</v>
      </c>
      <c r="Y7" s="2">
        <v>1</v>
      </c>
      <c r="Z7" s="2">
        <v>8</v>
      </c>
    </row>
    <row r="8" spans="2:26" x14ac:dyDescent="0.2">
      <c r="B8" s="1" t="s">
        <v>2</v>
      </c>
      <c r="C8" s="2">
        <v>5</v>
      </c>
      <c r="D8" s="2">
        <v>82</v>
      </c>
      <c r="E8" s="2">
        <v>4</v>
      </c>
      <c r="F8" s="2">
        <v>67</v>
      </c>
      <c r="G8" s="2">
        <v>0</v>
      </c>
      <c r="H8" s="2">
        <v>5</v>
      </c>
      <c r="I8" s="2">
        <v>0</v>
      </c>
      <c r="J8" s="2">
        <v>3</v>
      </c>
      <c r="K8" s="2">
        <v>27</v>
      </c>
      <c r="L8" s="2">
        <v>260</v>
      </c>
      <c r="M8" s="2">
        <v>0</v>
      </c>
      <c r="N8" s="2">
        <v>2</v>
      </c>
      <c r="O8" s="2">
        <v>1269</v>
      </c>
      <c r="P8" s="2">
        <v>8128</v>
      </c>
      <c r="Q8" s="2">
        <v>1282</v>
      </c>
      <c r="R8" s="2">
        <v>3844</v>
      </c>
      <c r="S8" s="2">
        <v>87</v>
      </c>
      <c r="T8" s="2">
        <v>1037</v>
      </c>
      <c r="U8" s="2">
        <v>80</v>
      </c>
      <c r="V8" s="2">
        <v>951</v>
      </c>
      <c r="W8" s="2">
        <v>1</v>
      </c>
      <c r="X8" s="2">
        <v>6</v>
      </c>
      <c r="Y8" s="2">
        <v>0</v>
      </c>
      <c r="Z8" s="2">
        <v>6</v>
      </c>
    </row>
    <row r="9" spans="2:26" x14ac:dyDescent="0.2">
      <c r="B9" s="1" t="s">
        <v>3</v>
      </c>
      <c r="C9" s="2">
        <v>8</v>
      </c>
      <c r="D9" s="2">
        <v>138</v>
      </c>
      <c r="E9" s="2">
        <v>6</v>
      </c>
      <c r="F9" s="2">
        <v>105</v>
      </c>
      <c r="G9" s="2">
        <v>1</v>
      </c>
      <c r="H9" s="2">
        <v>9</v>
      </c>
      <c r="I9" s="2">
        <v>0</v>
      </c>
      <c r="J9" s="2">
        <v>5</v>
      </c>
      <c r="K9" s="2">
        <v>20</v>
      </c>
      <c r="L9" s="2">
        <v>224</v>
      </c>
      <c r="M9" s="2">
        <v>0</v>
      </c>
      <c r="N9" s="2">
        <v>2</v>
      </c>
      <c r="O9" s="2">
        <v>2587</v>
      </c>
      <c r="P9" s="2">
        <v>16497</v>
      </c>
      <c r="Q9" s="2">
        <v>2718</v>
      </c>
      <c r="R9" s="2">
        <v>7905</v>
      </c>
      <c r="S9" s="2">
        <v>208</v>
      </c>
      <c r="T9" s="2">
        <v>2485</v>
      </c>
      <c r="U9" s="2">
        <v>170</v>
      </c>
      <c r="V9" s="2">
        <v>2033</v>
      </c>
      <c r="W9" s="2">
        <v>1</v>
      </c>
      <c r="X9" s="2">
        <v>14</v>
      </c>
      <c r="Y9" s="2">
        <v>1</v>
      </c>
      <c r="Z9" s="2">
        <v>13</v>
      </c>
    </row>
    <row r="10" spans="2:26" x14ac:dyDescent="0.2">
      <c r="B10" s="1" t="s">
        <v>4</v>
      </c>
      <c r="C10" s="2">
        <v>8</v>
      </c>
      <c r="D10" s="2">
        <v>134</v>
      </c>
      <c r="E10" s="2">
        <v>6</v>
      </c>
      <c r="F10" s="2">
        <v>107</v>
      </c>
      <c r="G10" s="2">
        <v>1</v>
      </c>
      <c r="H10" s="2">
        <v>9</v>
      </c>
      <c r="I10" s="2">
        <v>0</v>
      </c>
      <c r="J10" s="2">
        <v>5</v>
      </c>
      <c r="K10" s="2">
        <v>8</v>
      </c>
      <c r="L10" s="2">
        <v>174</v>
      </c>
      <c r="M10" s="2">
        <v>0</v>
      </c>
      <c r="N10" s="2">
        <v>1</v>
      </c>
      <c r="O10" s="2">
        <v>1092</v>
      </c>
      <c r="P10" s="2">
        <v>6813</v>
      </c>
      <c r="Q10" s="2">
        <v>1201</v>
      </c>
      <c r="R10" s="2">
        <v>3821</v>
      </c>
      <c r="S10" s="2">
        <v>111</v>
      </c>
      <c r="T10" s="2">
        <v>1331</v>
      </c>
      <c r="U10" s="2">
        <v>82</v>
      </c>
      <c r="V10" s="2">
        <v>983</v>
      </c>
      <c r="W10" s="2">
        <v>1</v>
      </c>
      <c r="X10" s="2">
        <v>7</v>
      </c>
      <c r="Y10" s="2">
        <v>1</v>
      </c>
      <c r="Z10" s="2">
        <v>6</v>
      </c>
    </row>
    <row r="11" spans="2:26" x14ac:dyDescent="0.2">
      <c r="B11" s="1" t="s">
        <v>5</v>
      </c>
      <c r="C11" s="2">
        <v>2</v>
      </c>
      <c r="D11" s="2">
        <v>41</v>
      </c>
      <c r="E11" s="2">
        <v>2</v>
      </c>
      <c r="F11" s="2">
        <v>36</v>
      </c>
      <c r="G11" s="2">
        <v>0</v>
      </c>
      <c r="H11" s="2">
        <v>3</v>
      </c>
      <c r="I11" s="2">
        <v>0</v>
      </c>
      <c r="J11" s="2">
        <v>1</v>
      </c>
      <c r="K11" s="2">
        <v>20</v>
      </c>
      <c r="L11" s="2">
        <v>149</v>
      </c>
      <c r="M11" s="2">
        <v>0</v>
      </c>
      <c r="N11" s="2">
        <v>1</v>
      </c>
      <c r="O11" s="2">
        <v>1249</v>
      </c>
      <c r="P11" s="2">
        <v>7713</v>
      </c>
      <c r="Q11" s="2">
        <v>1379</v>
      </c>
      <c r="R11" s="2">
        <v>4144</v>
      </c>
      <c r="S11" s="2">
        <v>74</v>
      </c>
      <c r="T11" s="2">
        <v>882</v>
      </c>
      <c r="U11" s="2">
        <v>69</v>
      </c>
      <c r="V11" s="2">
        <v>824</v>
      </c>
      <c r="W11" s="2">
        <v>0</v>
      </c>
      <c r="X11" s="2">
        <v>5</v>
      </c>
      <c r="Y11" s="2">
        <v>0</v>
      </c>
      <c r="Z11" s="2">
        <v>5</v>
      </c>
    </row>
    <row r="12" spans="2:26" x14ac:dyDescent="0.2">
      <c r="B12" s="1" t="s">
        <v>6</v>
      </c>
      <c r="C12" s="2">
        <v>4</v>
      </c>
      <c r="D12" s="2">
        <v>70</v>
      </c>
      <c r="E12" s="2">
        <v>4</v>
      </c>
      <c r="F12" s="2">
        <v>62</v>
      </c>
      <c r="G12" s="2">
        <v>0</v>
      </c>
      <c r="H12" s="2">
        <v>7</v>
      </c>
      <c r="I12" s="2">
        <v>0</v>
      </c>
      <c r="J12" s="2">
        <v>6</v>
      </c>
      <c r="K12" s="2">
        <v>35</v>
      </c>
      <c r="L12" s="2">
        <v>313</v>
      </c>
      <c r="M12" s="2">
        <v>0</v>
      </c>
      <c r="N12" s="2">
        <v>3</v>
      </c>
      <c r="O12" s="2">
        <v>2023</v>
      </c>
      <c r="P12" s="2">
        <v>12715</v>
      </c>
      <c r="Q12" s="2">
        <v>2233</v>
      </c>
      <c r="R12" s="2">
        <v>6864</v>
      </c>
      <c r="S12" s="2">
        <v>142</v>
      </c>
      <c r="T12" s="2">
        <v>1694</v>
      </c>
      <c r="U12" s="2">
        <v>122</v>
      </c>
      <c r="V12" s="2">
        <v>1456</v>
      </c>
      <c r="W12" s="2">
        <v>1</v>
      </c>
      <c r="X12" s="2">
        <v>10</v>
      </c>
      <c r="Y12" s="2">
        <v>1</v>
      </c>
      <c r="Z12" s="2">
        <v>10</v>
      </c>
    </row>
    <row r="13" spans="2:26" x14ac:dyDescent="0.2">
      <c r="B13" s="1" t="s">
        <v>7</v>
      </c>
      <c r="C13" s="2">
        <v>58</v>
      </c>
      <c r="D13" s="2">
        <v>968</v>
      </c>
      <c r="E13" s="2">
        <v>48</v>
      </c>
      <c r="F13" s="2">
        <v>901</v>
      </c>
      <c r="G13" s="2">
        <v>4</v>
      </c>
      <c r="H13" s="2">
        <v>65</v>
      </c>
      <c r="I13" s="2">
        <v>2</v>
      </c>
      <c r="J13" s="2">
        <v>35</v>
      </c>
      <c r="K13" s="2">
        <v>400</v>
      </c>
      <c r="L13" s="2">
        <v>3550</v>
      </c>
      <c r="M13" s="2">
        <v>3</v>
      </c>
      <c r="N13" s="2">
        <v>29</v>
      </c>
      <c r="O13" s="2">
        <v>7167</v>
      </c>
      <c r="P13" s="2">
        <v>46742</v>
      </c>
      <c r="Q13" s="2">
        <v>8856</v>
      </c>
      <c r="R13" s="2">
        <v>26168</v>
      </c>
      <c r="S13" s="2">
        <v>451</v>
      </c>
      <c r="T13" s="2">
        <v>5394</v>
      </c>
      <c r="U13" s="2">
        <v>442</v>
      </c>
      <c r="V13" s="2">
        <v>5281</v>
      </c>
      <c r="W13" s="2">
        <v>3</v>
      </c>
      <c r="X13" s="2">
        <v>35</v>
      </c>
      <c r="Y13" s="2">
        <v>3</v>
      </c>
      <c r="Z13" s="2">
        <v>33</v>
      </c>
    </row>
    <row r="14" spans="2:26" x14ac:dyDescent="0.2">
      <c r="B14" s="1" t="s">
        <v>8</v>
      </c>
      <c r="C14" s="2">
        <v>24</v>
      </c>
      <c r="D14" s="2">
        <v>399</v>
      </c>
      <c r="E14" s="2">
        <v>21</v>
      </c>
      <c r="F14" s="2">
        <v>349</v>
      </c>
      <c r="G14" s="2">
        <v>2</v>
      </c>
      <c r="H14" s="2">
        <v>35</v>
      </c>
      <c r="I14" s="2">
        <v>2</v>
      </c>
      <c r="J14" s="2">
        <v>28</v>
      </c>
      <c r="K14" s="2">
        <v>45</v>
      </c>
      <c r="L14" s="2">
        <v>373</v>
      </c>
      <c r="M14" s="2">
        <v>0</v>
      </c>
      <c r="N14" s="2">
        <v>3</v>
      </c>
      <c r="O14" s="2">
        <v>2233</v>
      </c>
      <c r="P14" s="2">
        <v>14214</v>
      </c>
      <c r="Q14" s="2">
        <v>2983</v>
      </c>
      <c r="R14" s="2">
        <v>9040</v>
      </c>
      <c r="S14" s="2">
        <v>186</v>
      </c>
      <c r="T14" s="2">
        <v>2221</v>
      </c>
      <c r="U14" s="2">
        <v>158</v>
      </c>
      <c r="V14" s="2">
        <v>1886</v>
      </c>
      <c r="W14" s="2">
        <v>1</v>
      </c>
      <c r="X14" s="2">
        <v>14</v>
      </c>
      <c r="Y14" s="2">
        <v>1</v>
      </c>
      <c r="Z14" s="2">
        <v>14</v>
      </c>
    </row>
    <row r="15" spans="2:26" x14ac:dyDescent="0.2">
      <c r="B15" s="3" t="s">
        <v>18</v>
      </c>
      <c r="C15" s="5">
        <f>SUM(C6:C14)</f>
        <v>122</v>
      </c>
      <c r="D15" s="5">
        <f t="shared" ref="D15:Z15" si="0">SUM(D6:D14)</f>
        <v>2039</v>
      </c>
      <c r="E15" s="5">
        <f t="shared" si="0"/>
        <v>102</v>
      </c>
      <c r="F15" s="5">
        <f t="shared" si="0"/>
        <v>1812</v>
      </c>
      <c r="G15" s="5">
        <f t="shared" si="0"/>
        <v>9</v>
      </c>
      <c r="H15" s="5">
        <f t="shared" si="0"/>
        <v>154</v>
      </c>
      <c r="I15" s="5">
        <f t="shared" si="0"/>
        <v>5</v>
      </c>
      <c r="J15" s="5">
        <f t="shared" si="0"/>
        <v>102</v>
      </c>
      <c r="K15" s="5">
        <f t="shared" si="0"/>
        <v>567</v>
      </c>
      <c r="L15" s="5">
        <f t="shared" si="0"/>
        <v>5060</v>
      </c>
      <c r="M15" s="5">
        <f t="shared" si="0"/>
        <v>3</v>
      </c>
      <c r="N15" s="5">
        <f t="shared" si="0"/>
        <v>41</v>
      </c>
      <c r="O15" s="5">
        <f t="shared" si="0"/>
        <v>20195</v>
      </c>
      <c r="P15" s="5">
        <f t="shared" si="0"/>
        <v>128957</v>
      </c>
      <c r="Q15" s="5">
        <f t="shared" si="0"/>
        <v>23448</v>
      </c>
      <c r="R15" s="5">
        <f t="shared" si="0"/>
        <v>70043</v>
      </c>
      <c r="S15" s="5">
        <f t="shared" si="0"/>
        <v>1432</v>
      </c>
      <c r="T15" s="5">
        <f t="shared" si="0"/>
        <v>17114</v>
      </c>
      <c r="U15" s="5">
        <f t="shared" si="0"/>
        <v>1277</v>
      </c>
      <c r="V15" s="5">
        <f t="shared" si="0"/>
        <v>15257</v>
      </c>
      <c r="W15" s="5">
        <f t="shared" si="0"/>
        <v>9</v>
      </c>
      <c r="X15" s="5">
        <f t="shared" si="0"/>
        <v>104</v>
      </c>
      <c r="Y15" s="5">
        <f t="shared" si="0"/>
        <v>8</v>
      </c>
      <c r="Z15" s="5">
        <f t="shared" si="0"/>
        <v>100</v>
      </c>
    </row>
    <row r="17" spans="2:26" x14ac:dyDescent="0.2">
      <c r="B17" s="1" t="s">
        <v>9</v>
      </c>
      <c r="C17" s="2">
        <v>26</v>
      </c>
      <c r="D17" s="2">
        <v>438</v>
      </c>
      <c r="E17" s="2">
        <v>24</v>
      </c>
      <c r="F17" s="2">
        <v>395</v>
      </c>
      <c r="G17" s="2">
        <v>2</v>
      </c>
      <c r="H17" s="2">
        <v>40</v>
      </c>
      <c r="I17" s="2">
        <v>2</v>
      </c>
      <c r="J17" s="2">
        <v>30</v>
      </c>
      <c r="K17" s="2">
        <v>64</v>
      </c>
      <c r="L17" s="2">
        <v>551</v>
      </c>
      <c r="M17" s="2">
        <v>0</v>
      </c>
      <c r="N17" s="2">
        <v>5</v>
      </c>
      <c r="O17" s="2">
        <v>2840</v>
      </c>
      <c r="P17" s="2">
        <v>18256</v>
      </c>
      <c r="Q17" s="2">
        <v>3209</v>
      </c>
      <c r="R17" s="2">
        <v>10254</v>
      </c>
      <c r="S17" s="2">
        <v>285</v>
      </c>
      <c r="T17" s="2">
        <v>3407</v>
      </c>
      <c r="U17" s="2">
        <v>225</v>
      </c>
      <c r="V17" s="2">
        <v>2687</v>
      </c>
      <c r="W17" s="2">
        <v>2</v>
      </c>
      <c r="X17" s="2">
        <v>19</v>
      </c>
      <c r="Y17" s="2">
        <v>2</v>
      </c>
      <c r="Z17" s="2">
        <v>30</v>
      </c>
    </row>
    <row r="18" spans="2:26" x14ac:dyDescent="0.2">
      <c r="B18" s="1" t="s">
        <v>10</v>
      </c>
      <c r="C18" s="2">
        <v>2</v>
      </c>
      <c r="D18" s="2">
        <v>26</v>
      </c>
      <c r="E18" s="2">
        <v>1</v>
      </c>
      <c r="F18" s="2">
        <v>21</v>
      </c>
      <c r="G18" s="2">
        <v>0</v>
      </c>
      <c r="H18" s="2">
        <v>2</v>
      </c>
      <c r="I18" s="2">
        <v>0</v>
      </c>
      <c r="J18" s="2">
        <v>1</v>
      </c>
      <c r="K18" s="2">
        <v>17</v>
      </c>
      <c r="L18" s="2">
        <v>39</v>
      </c>
      <c r="M18" s="2">
        <v>0</v>
      </c>
      <c r="N18" s="2">
        <v>0</v>
      </c>
      <c r="O18" s="2">
        <v>732</v>
      </c>
      <c r="P18" s="2">
        <v>4502</v>
      </c>
      <c r="Q18" s="2">
        <v>736</v>
      </c>
      <c r="R18" s="2">
        <v>2198</v>
      </c>
      <c r="S18" s="2">
        <v>48</v>
      </c>
      <c r="T18" s="2">
        <v>580</v>
      </c>
      <c r="U18" s="2">
        <v>42</v>
      </c>
      <c r="V18" s="2">
        <v>500</v>
      </c>
      <c r="W18" s="2">
        <v>0</v>
      </c>
      <c r="X18" s="2">
        <v>3</v>
      </c>
      <c r="Y18" s="2">
        <v>0</v>
      </c>
      <c r="Z18" s="2">
        <v>3</v>
      </c>
    </row>
    <row r="19" spans="2:26" x14ac:dyDescent="0.2">
      <c r="B19" s="1" t="s">
        <v>11</v>
      </c>
      <c r="C19" s="2">
        <v>2</v>
      </c>
      <c r="D19" s="2">
        <v>30</v>
      </c>
      <c r="E19" s="2">
        <v>1</v>
      </c>
      <c r="F19" s="2">
        <v>25</v>
      </c>
      <c r="G19" s="2">
        <v>0</v>
      </c>
      <c r="H19" s="2">
        <v>2</v>
      </c>
      <c r="I19" s="2">
        <v>0</v>
      </c>
      <c r="J19" s="2">
        <v>1</v>
      </c>
      <c r="K19" s="2" t="s">
        <v>38</v>
      </c>
      <c r="L19" s="2" t="s">
        <v>38</v>
      </c>
      <c r="M19" s="2" t="s">
        <v>38</v>
      </c>
      <c r="N19" s="2" t="s">
        <v>38</v>
      </c>
      <c r="O19" s="2">
        <v>371</v>
      </c>
      <c r="P19" s="2">
        <v>2259</v>
      </c>
      <c r="Q19" s="2">
        <v>385</v>
      </c>
      <c r="R19" s="2">
        <v>1235</v>
      </c>
      <c r="S19" s="2">
        <v>36</v>
      </c>
      <c r="T19" s="2">
        <v>430</v>
      </c>
      <c r="U19" s="2">
        <v>29</v>
      </c>
      <c r="V19" s="2">
        <v>349</v>
      </c>
      <c r="W19" s="2">
        <v>0</v>
      </c>
      <c r="X19" s="2">
        <v>2</v>
      </c>
      <c r="Y19" s="2">
        <v>0</v>
      </c>
      <c r="Z19" s="2">
        <v>2</v>
      </c>
    </row>
    <row r="20" spans="2:26" x14ac:dyDescent="0.2">
      <c r="B20" s="1" t="s">
        <v>12</v>
      </c>
      <c r="C20" s="2">
        <v>44</v>
      </c>
      <c r="D20" s="2">
        <v>700</v>
      </c>
      <c r="E20" s="2">
        <v>39</v>
      </c>
      <c r="F20" s="2">
        <v>652</v>
      </c>
      <c r="G20" s="2">
        <v>4</v>
      </c>
      <c r="H20" s="2">
        <v>69</v>
      </c>
      <c r="I20" s="2">
        <v>3</v>
      </c>
      <c r="J20" s="2">
        <v>54</v>
      </c>
      <c r="K20" s="2">
        <v>90</v>
      </c>
      <c r="L20" s="2">
        <v>1037</v>
      </c>
      <c r="M20" s="2">
        <v>1</v>
      </c>
      <c r="N20" s="2">
        <v>9</v>
      </c>
      <c r="O20" s="2">
        <v>9464</v>
      </c>
      <c r="P20" s="2">
        <v>54092</v>
      </c>
      <c r="Q20" s="2">
        <v>10007</v>
      </c>
      <c r="R20" s="2">
        <v>28948</v>
      </c>
      <c r="S20" s="2">
        <v>550</v>
      </c>
      <c r="T20" s="2">
        <v>6583</v>
      </c>
      <c r="U20" s="2">
        <v>466</v>
      </c>
      <c r="V20" s="2">
        <v>5577</v>
      </c>
      <c r="W20" s="2">
        <v>3</v>
      </c>
      <c r="X20" s="2">
        <v>40</v>
      </c>
      <c r="Y20" s="2">
        <v>3</v>
      </c>
      <c r="Z20" s="2">
        <v>38</v>
      </c>
    </row>
    <row r="21" spans="2:26" x14ac:dyDescent="0.2">
      <c r="B21" s="1" t="s">
        <v>13</v>
      </c>
      <c r="C21" s="2">
        <v>4</v>
      </c>
      <c r="D21" s="2">
        <v>64</v>
      </c>
      <c r="E21" s="2">
        <v>3</v>
      </c>
      <c r="F21" s="2">
        <v>54</v>
      </c>
      <c r="G21" s="2">
        <v>0</v>
      </c>
      <c r="H21" s="2">
        <v>4</v>
      </c>
      <c r="I21" s="2">
        <v>0</v>
      </c>
      <c r="J21" s="2">
        <v>2</v>
      </c>
      <c r="K21" s="2">
        <v>22</v>
      </c>
      <c r="L21" s="2">
        <v>241</v>
      </c>
      <c r="M21" s="2">
        <v>0</v>
      </c>
      <c r="N21" s="2">
        <v>2</v>
      </c>
      <c r="O21" s="2">
        <v>1695</v>
      </c>
      <c r="P21" s="2">
        <v>10685</v>
      </c>
      <c r="Q21" s="2">
        <v>1720</v>
      </c>
      <c r="R21" s="2">
        <v>5211</v>
      </c>
      <c r="S21" s="2">
        <v>108</v>
      </c>
      <c r="T21" s="2">
        <v>1297</v>
      </c>
      <c r="U21" s="2">
        <v>97</v>
      </c>
      <c r="V21" s="2">
        <v>1158</v>
      </c>
      <c r="W21" s="2">
        <v>1</v>
      </c>
      <c r="X21" s="2">
        <v>7</v>
      </c>
      <c r="Y21" s="2">
        <v>1</v>
      </c>
      <c r="Z21" s="2">
        <v>7</v>
      </c>
    </row>
    <row r="22" spans="2:26" x14ac:dyDescent="0.2">
      <c r="B22" s="1" t="s">
        <v>14</v>
      </c>
      <c r="C22" s="2">
        <v>15</v>
      </c>
      <c r="D22" s="2">
        <v>257</v>
      </c>
      <c r="E22" s="2">
        <v>13</v>
      </c>
      <c r="F22" s="2">
        <v>213</v>
      </c>
      <c r="G22" s="2">
        <v>1</v>
      </c>
      <c r="H22" s="2">
        <v>19</v>
      </c>
      <c r="I22" s="2">
        <v>1</v>
      </c>
      <c r="J22" s="2">
        <v>12</v>
      </c>
      <c r="K22" s="2">
        <v>3</v>
      </c>
      <c r="L22" s="2">
        <v>25</v>
      </c>
      <c r="M22" s="2">
        <v>0</v>
      </c>
      <c r="N22" s="2">
        <v>0</v>
      </c>
      <c r="O22" s="2">
        <v>2097</v>
      </c>
      <c r="P22" s="2">
        <v>13495</v>
      </c>
      <c r="Q22" s="2">
        <v>2376</v>
      </c>
      <c r="R22" s="2">
        <v>6817</v>
      </c>
      <c r="S22" s="2">
        <v>125</v>
      </c>
      <c r="T22" s="2">
        <v>1498</v>
      </c>
      <c r="U22" s="2">
        <v>119</v>
      </c>
      <c r="V22" s="2">
        <v>1420</v>
      </c>
      <c r="W22" s="2">
        <v>1</v>
      </c>
      <c r="X22" s="2">
        <v>10</v>
      </c>
      <c r="Y22" s="2">
        <v>1</v>
      </c>
      <c r="Z22" s="2">
        <v>9</v>
      </c>
    </row>
    <row r="23" spans="2:26" x14ac:dyDescent="0.2">
      <c r="B23" s="1" t="s">
        <v>57</v>
      </c>
      <c r="C23" s="2">
        <v>6</v>
      </c>
      <c r="D23" s="2">
        <v>106</v>
      </c>
      <c r="E23" s="2">
        <v>5</v>
      </c>
      <c r="F23" s="2">
        <v>87</v>
      </c>
      <c r="G23" s="2">
        <v>0</v>
      </c>
      <c r="H23" s="2">
        <v>7</v>
      </c>
      <c r="I23" s="2">
        <v>0</v>
      </c>
      <c r="J23" s="2">
        <v>4</v>
      </c>
      <c r="K23" s="2">
        <v>13</v>
      </c>
      <c r="L23" s="2">
        <v>131</v>
      </c>
      <c r="M23" s="2">
        <v>0</v>
      </c>
      <c r="N23" s="2">
        <v>1</v>
      </c>
      <c r="O23" s="2">
        <v>1057</v>
      </c>
      <c r="P23" s="2">
        <v>6469</v>
      </c>
      <c r="Q23" s="2">
        <v>1209</v>
      </c>
      <c r="R23" s="2">
        <v>3304</v>
      </c>
      <c r="S23" s="2">
        <v>71</v>
      </c>
      <c r="T23" s="2">
        <v>853</v>
      </c>
      <c r="U23" s="2">
        <v>63</v>
      </c>
      <c r="V23" s="2">
        <v>749</v>
      </c>
      <c r="W23" s="2">
        <v>0</v>
      </c>
      <c r="X23" s="2">
        <v>5</v>
      </c>
      <c r="Y23" s="2">
        <v>0</v>
      </c>
      <c r="Z23" s="2">
        <v>5</v>
      </c>
    </row>
    <row r="24" spans="2:26" x14ac:dyDescent="0.2">
      <c r="B24" s="1" t="s">
        <v>15</v>
      </c>
      <c r="C24" s="2">
        <v>42</v>
      </c>
      <c r="D24" s="2">
        <v>701</v>
      </c>
      <c r="E24" s="2">
        <v>37</v>
      </c>
      <c r="F24" s="2">
        <v>623</v>
      </c>
      <c r="G24" s="2">
        <v>4</v>
      </c>
      <c r="H24" s="2">
        <v>63</v>
      </c>
      <c r="I24" s="2">
        <v>3</v>
      </c>
      <c r="J24" s="2">
        <v>48</v>
      </c>
      <c r="K24" s="2">
        <v>22</v>
      </c>
      <c r="L24" s="2">
        <v>327</v>
      </c>
      <c r="M24" s="2">
        <v>0</v>
      </c>
      <c r="N24" s="2">
        <v>3</v>
      </c>
      <c r="O24" s="2">
        <v>1945</v>
      </c>
      <c r="P24" s="2">
        <v>12476</v>
      </c>
      <c r="Q24" s="2">
        <v>2368</v>
      </c>
      <c r="R24" s="2">
        <v>7221</v>
      </c>
      <c r="S24" s="2">
        <v>189</v>
      </c>
      <c r="T24" s="2">
        <v>2261</v>
      </c>
      <c r="U24" s="2">
        <v>148</v>
      </c>
      <c r="V24" s="2">
        <v>1766</v>
      </c>
      <c r="W24" s="2">
        <v>1</v>
      </c>
      <c r="X24" s="2">
        <v>14</v>
      </c>
      <c r="Y24" s="2">
        <v>1</v>
      </c>
      <c r="Z24" s="2">
        <v>14</v>
      </c>
    </row>
    <row r="25" spans="2:26" x14ac:dyDescent="0.2">
      <c r="B25" s="1" t="s">
        <v>16</v>
      </c>
      <c r="C25" s="2">
        <v>18</v>
      </c>
      <c r="D25" s="2">
        <v>308</v>
      </c>
      <c r="E25" s="2">
        <v>16</v>
      </c>
      <c r="F25" s="2">
        <v>269</v>
      </c>
      <c r="G25" s="2">
        <v>2</v>
      </c>
      <c r="H25" s="2">
        <v>28</v>
      </c>
      <c r="I25" s="2">
        <v>1</v>
      </c>
      <c r="J25" s="2">
        <v>22</v>
      </c>
      <c r="K25" s="2">
        <v>1</v>
      </c>
      <c r="L25" s="2">
        <v>30</v>
      </c>
      <c r="M25" s="2">
        <v>0</v>
      </c>
      <c r="N25" s="2">
        <v>0</v>
      </c>
      <c r="O25" s="2">
        <v>2794</v>
      </c>
      <c r="P25" s="2">
        <v>18094</v>
      </c>
      <c r="Q25" s="2">
        <v>3179</v>
      </c>
      <c r="R25" s="2">
        <v>9116</v>
      </c>
      <c r="S25" s="2">
        <v>191</v>
      </c>
      <c r="T25" s="2">
        <v>2279</v>
      </c>
      <c r="U25" s="2">
        <v>169</v>
      </c>
      <c r="V25" s="2">
        <v>2025</v>
      </c>
      <c r="W25" s="2">
        <v>1</v>
      </c>
      <c r="X25" s="2">
        <v>14</v>
      </c>
      <c r="Y25" s="2">
        <v>1</v>
      </c>
      <c r="Z25" s="2">
        <v>14</v>
      </c>
    </row>
    <row r="26" spans="2:26" x14ac:dyDescent="0.2">
      <c r="B26" s="1" t="s">
        <v>17</v>
      </c>
      <c r="C26" s="2">
        <v>8</v>
      </c>
      <c r="D26" s="2">
        <v>131</v>
      </c>
      <c r="E26" s="2">
        <v>6</v>
      </c>
      <c r="F26" s="2">
        <v>105</v>
      </c>
      <c r="G26" s="2">
        <v>1</v>
      </c>
      <c r="H26" s="2">
        <v>9</v>
      </c>
      <c r="I26" s="2">
        <v>0</v>
      </c>
      <c r="J26" s="2">
        <v>5</v>
      </c>
      <c r="K26" s="2" t="s">
        <v>38</v>
      </c>
      <c r="L26" s="2" t="s">
        <v>38</v>
      </c>
      <c r="M26" s="2" t="s">
        <v>38</v>
      </c>
      <c r="N26" s="2" t="s">
        <v>38</v>
      </c>
      <c r="O26" s="2">
        <v>1407</v>
      </c>
      <c r="P26" s="2">
        <v>8880</v>
      </c>
      <c r="Q26" s="2">
        <v>1580</v>
      </c>
      <c r="R26" s="2">
        <v>5314</v>
      </c>
      <c r="S26" s="2">
        <v>133</v>
      </c>
      <c r="T26" s="2">
        <v>1593</v>
      </c>
      <c r="U26" s="2">
        <v>105</v>
      </c>
      <c r="V26" s="2">
        <v>1255</v>
      </c>
      <c r="W26" s="2">
        <v>1</v>
      </c>
      <c r="X26" s="2">
        <v>8</v>
      </c>
      <c r="Y26" s="2">
        <v>1</v>
      </c>
      <c r="Z26" s="2">
        <v>8</v>
      </c>
    </row>
    <row r="27" spans="2:26" x14ac:dyDescent="0.2">
      <c r="B27" s="3" t="s">
        <v>18</v>
      </c>
      <c r="C27" s="5">
        <f>SUM(C17:C26)</f>
        <v>167</v>
      </c>
      <c r="D27" s="5">
        <f t="shared" ref="D27:Z27" si="1">SUM(D17:D26)</f>
        <v>2761</v>
      </c>
      <c r="E27" s="5">
        <f t="shared" si="1"/>
        <v>145</v>
      </c>
      <c r="F27" s="5">
        <f t="shared" si="1"/>
        <v>2444</v>
      </c>
      <c r="G27" s="5">
        <f t="shared" si="1"/>
        <v>14</v>
      </c>
      <c r="H27" s="5">
        <f t="shared" si="1"/>
        <v>243</v>
      </c>
      <c r="I27" s="5">
        <f t="shared" si="1"/>
        <v>10</v>
      </c>
      <c r="J27" s="5">
        <f t="shared" si="1"/>
        <v>179</v>
      </c>
      <c r="K27" s="5">
        <f t="shared" si="1"/>
        <v>232</v>
      </c>
      <c r="L27" s="5">
        <f t="shared" si="1"/>
        <v>2381</v>
      </c>
      <c r="M27" s="5">
        <f t="shared" si="1"/>
        <v>1</v>
      </c>
      <c r="N27" s="5">
        <f t="shared" si="1"/>
        <v>20</v>
      </c>
      <c r="O27" s="5">
        <f t="shared" si="1"/>
        <v>24402</v>
      </c>
      <c r="P27" s="5">
        <f t="shared" si="1"/>
        <v>149208</v>
      </c>
      <c r="Q27" s="5">
        <f t="shared" si="1"/>
        <v>26769</v>
      </c>
      <c r="R27" s="5">
        <f t="shared" si="1"/>
        <v>79618</v>
      </c>
      <c r="S27" s="5">
        <f t="shared" si="1"/>
        <v>1736</v>
      </c>
      <c r="T27" s="5">
        <f t="shared" si="1"/>
        <v>20781</v>
      </c>
      <c r="U27" s="5">
        <f t="shared" si="1"/>
        <v>1463</v>
      </c>
      <c r="V27" s="5">
        <f t="shared" si="1"/>
        <v>17486</v>
      </c>
      <c r="W27" s="5">
        <f t="shared" si="1"/>
        <v>10</v>
      </c>
      <c r="X27" s="5">
        <f t="shared" si="1"/>
        <v>122</v>
      </c>
      <c r="Y27" s="5">
        <f t="shared" si="1"/>
        <v>10</v>
      </c>
      <c r="Z27" s="5">
        <f t="shared" si="1"/>
        <v>130</v>
      </c>
    </row>
    <row r="29" spans="2:26" x14ac:dyDescent="0.2">
      <c r="B29" s="3" t="s">
        <v>19</v>
      </c>
      <c r="C29" s="6">
        <f>C15+C27</f>
        <v>289</v>
      </c>
      <c r="D29" s="6">
        <f t="shared" ref="D29:Z29" si="2">D15+D27</f>
        <v>4800</v>
      </c>
      <c r="E29" s="6">
        <f t="shared" si="2"/>
        <v>247</v>
      </c>
      <c r="F29" s="6">
        <f t="shared" si="2"/>
        <v>4256</v>
      </c>
      <c r="G29" s="6">
        <f t="shared" si="2"/>
        <v>23</v>
      </c>
      <c r="H29" s="6">
        <f t="shared" si="2"/>
        <v>397</v>
      </c>
      <c r="I29" s="6">
        <f t="shared" si="2"/>
        <v>15</v>
      </c>
      <c r="J29" s="6">
        <f t="shared" si="2"/>
        <v>281</v>
      </c>
      <c r="K29" s="6">
        <f t="shared" si="2"/>
        <v>799</v>
      </c>
      <c r="L29" s="6">
        <f t="shared" si="2"/>
        <v>7441</v>
      </c>
      <c r="M29" s="6">
        <f t="shared" si="2"/>
        <v>4</v>
      </c>
      <c r="N29" s="6">
        <f t="shared" si="2"/>
        <v>61</v>
      </c>
      <c r="O29" s="6">
        <f t="shared" si="2"/>
        <v>44597</v>
      </c>
      <c r="P29" s="6">
        <f t="shared" si="2"/>
        <v>278165</v>
      </c>
      <c r="Q29" s="6">
        <f t="shared" si="2"/>
        <v>50217</v>
      </c>
      <c r="R29" s="6">
        <f t="shared" si="2"/>
        <v>149661</v>
      </c>
      <c r="S29" s="6">
        <f t="shared" si="2"/>
        <v>3168</v>
      </c>
      <c r="T29" s="6">
        <f t="shared" si="2"/>
        <v>37895</v>
      </c>
      <c r="U29" s="6">
        <f t="shared" si="2"/>
        <v>2740</v>
      </c>
      <c r="V29" s="6">
        <f t="shared" si="2"/>
        <v>32743</v>
      </c>
      <c r="W29" s="6">
        <f t="shared" si="2"/>
        <v>19</v>
      </c>
      <c r="X29" s="6">
        <f t="shared" si="2"/>
        <v>226</v>
      </c>
      <c r="Y29" s="6">
        <f t="shared" si="2"/>
        <v>18</v>
      </c>
      <c r="Z29" s="6">
        <f t="shared" si="2"/>
        <v>230</v>
      </c>
    </row>
    <row r="32" spans="2:26" x14ac:dyDescent="0.2">
      <c r="C32" t="s">
        <v>40</v>
      </c>
    </row>
    <row r="33" spans="2:6" x14ac:dyDescent="0.2">
      <c r="B33" t="s">
        <v>36</v>
      </c>
      <c r="C33" t="s">
        <v>52</v>
      </c>
    </row>
    <row r="34" spans="2:6" x14ac:dyDescent="0.2">
      <c r="B34" t="s">
        <v>37</v>
      </c>
      <c r="C34" t="s">
        <v>53</v>
      </c>
    </row>
    <row r="35" spans="2:6" x14ac:dyDescent="0.2">
      <c r="B35" t="s">
        <v>34</v>
      </c>
      <c r="C35" t="s">
        <v>54</v>
      </c>
    </row>
    <row r="36" spans="2:6" x14ac:dyDescent="0.2">
      <c r="B36" t="s">
        <v>35</v>
      </c>
      <c r="C36" t="s">
        <v>55</v>
      </c>
    </row>
    <row r="38" spans="2:6" ht="32" x14ac:dyDescent="0.2">
      <c r="B38" s="2" t="s">
        <v>48</v>
      </c>
      <c r="C38" s="4" t="s">
        <v>25</v>
      </c>
      <c r="D38" s="4" t="s">
        <v>26</v>
      </c>
      <c r="E38" s="4" t="s">
        <v>27</v>
      </c>
      <c r="F38" s="4" t="s">
        <v>30</v>
      </c>
    </row>
    <row r="39" spans="2:6" x14ac:dyDescent="0.2">
      <c r="B39" s="1" t="s">
        <v>0</v>
      </c>
      <c r="C39" s="2">
        <v>1311</v>
      </c>
      <c r="D39" s="2">
        <v>8187</v>
      </c>
      <c r="E39" s="2">
        <v>1411</v>
      </c>
      <c r="F39" s="2">
        <v>4145</v>
      </c>
    </row>
    <row r="40" spans="2:6" x14ac:dyDescent="0.2">
      <c r="B40" s="1" t="s">
        <v>1</v>
      </c>
      <c r="C40" s="2">
        <v>1264</v>
      </c>
      <c r="D40" s="2">
        <v>7948</v>
      </c>
      <c r="E40" s="2">
        <v>1385</v>
      </c>
      <c r="F40" s="2">
        <v>4112</v>
      </c>
    </row>
    <row r="41" spans="2:6" x14ac:dyDescent="0.2">
      <c r="B41" s="1" t="s">
        <v>2</v>
      </c>
      <c r="C41" s="2">
        <v>1269</v>
      </c>
      <c r="D41" s="2">
        <v>8128</v>
      </c>
      <c r="E41" s="2">
        <v>1282</v>
      </c>
      <c r="F41" s="2">
        <v>3844</v>
      </c>
    </row>
    <row r="42" spans="2:6" x14ac:dyDescent="0.2">
      <c r="B42" s="1" t="s">
        <v>3</v>
      </c>
      <c r="C42" s="2">
        <v>2587</v>
      </c>
      <c r="D42" s="2">
        <v>16497</v>
      </c>
      <c r="E42" s="2">
        <v>2718</v>
      </c>
      <c r="F42" s="2">
        <v>7905</v>
      </c>
    </row>
    <row r="43" spans="2:6" x14ac:dyDescent="0.2">
      <c r="B43" s="1" t="s">
        <v>4</v>
      </c>
      <c r="C43" s="2">
        <v>1092</v>
      </c>
      <c r="D43" s="2">
        <v>6813</v>
      </c>
      <c r="E43" s="2">
        <v>1201</v>
      </c>
      <c r="F43" s="2">
        <v>3821</v>
      </c>
    </row>
    <row r="44" spans="2:6" x14ac:dyDescent="0.2">
      <c r="B44" s="1" t="s">
        <v>5</v>
      </c>
      <c r="C44" s="2">
        <v>1249</v>
      </c>
      <c r="D44" s="2">
        <v>7713</v>
      </c>
      <c r="E44" s="2">
        <v>1379</v>
      </c>
      <c r="F44" s="2">
        <v>4144</v>
      </c>
    </row>
    <row r="45" spans="2:6" x14ac:dyDescent="0.2">
      <c r="B45" s="1" t="s">
        <v>6</v>
      </c>
      <c r="C45" s="2">
        <v>2023</v>
      </c>
      <c r="D45" s="2">
        <v>12715</v>
      </c>
      <c r="E45" s="2">
        <v>2233</v>
      </c>
      <c r="F45" s="2">
        <v>6864</v>
      </c>
    </row>
    <row r="46" spans="2:6" x14ac:dyDescent="0.2">
      <c r="B46" s="1" t="s">
        <v>7</v>
      </c>
      <c r="C46" s="2">
        <v>7167</v>
      </c>
      <c r="D46" s="2">
        <v>46742</v>
      </c>
      <c r="E46" s="2">
        <v>8856</v>
      </c>
      <c r="F46" s="2">
        <v>26168</v>
      </c>
    </row>
    <row r="47" spans="2:6" x14ac:dyDescent="0.2">
      <c r="B47" s="1" t="s">
        <v>8</v>
      </c>
      <c r="C47" s="2">
        <v>2233</v>
      </c>
      <c r="D47" s="2">
        <v>14214</v>
      </c>
      <c r="E47" s="2">
        <v>2983</v>
      </c>
      <c r="F47" s="2">
        <v>9040</v>
      </c>
    </row>
    <row r="48" spans="2:6" x14ac:dyDescent="0.2">
      <c r="B48" s="3" t="s">
        <v>18</v>
      </c>
      <c r="C48" s="5">
        <f t="shared" ref="C48:F48" si="3">SUM(C39:C47)</f>
        <v>20195</v>
      </c>
      <c r="D48" s="5">
        <f t="shared" si="3"/>
        <v>128957</v>
      </c>
      <c r="E48" s="5">
        <f t="shared" si="3"/>
        <v>23448</v>
      </c>
      <c r="F48" s="5">
        <f t="shared" si="3"/>
        <v>70043</v>
      </c>
    </row>
    <row r="50" spans="2:10" x14ac:dyDescent="0.2">
      <c r="B50" s="1" t="s">
        <v>9</v>
      </c>
      <c r="C50" s="2">
        <v>2840</v>
      </c>
      <c r="D50" s="2">
        <v>18256</v>
      </c>
      <c r="E50" s="2">
        <v>3209</v>
      </c>
      <c r="F50" s="2">
        <v>10254</v>
      </c>
    </row>
    <row r="51" spans="2:10" x14ac:dyDescent="0.2">
      <c r="B51" s="1" t="s">
        <v>10</v>
      </c>
      <c r="C51" s="2">
        <v>732</v>
      </c>
      <c r="D51" s="2">
        <v>4502</v>
      </c>
      <c r="E51" s="2">
        <v>736</v>
      </c>
      <c r="F51" s="2">
        <v>2198</v>
      </c>
    </row>
    <row r="52" spans="2:10" x14ac:dyDescent="0.2">
      <c r="B52" s="1" t="s">
        <v>11</v>
      </c>
      <c r="C52" s="2">
        <v>371</v>
      </c>
      <c r="D52" s="2">
        <v>2259</v>
      </c>
      <c r="E52" s="2">
        <v>385</v>
      </c>
      <c r="F52" s="2">
        <v>1235</v>
      </c>
    </row>
    <row r="53" spans="2:10" x14ac:dyDescent="0.2">
      <c r="B53" s="1" t="s">
        <v>12</v>
      </c>
      <c r="C53" s="2">
        <v>9464</v>
      </c>
      <c r="D53" s="2">
        <v>54092</v>
      </c>
      <c r="E53" s="2">
        <v>10007</v>
      </c>
      <c r="F53" s="2">
        <v>28948</v>
      </c>
    </row>
    <row r="54" spans="2:10" x14ac:dyDescent="0.2">
      <c r="B54" s="1" t="s">
        <v>13</v>
      </c>
      <c r="C54" s="2">
        <v>1695</v>
      </c>
      <c r="D54" s="2">
        <v>10685</v>
      </c>
      <c r="E54" s="2">
        <v>1720</v>
      </c>
      <c r="F54" s="2">
        <v>5211</v>
      </c>
    </row>
    <row r="55" spans="2:10" x14ac:dyDescent="0.2">
      <c r="B55" s="1" t="s">
        <v>14</v>
      </c>
      <c r="C55" s="2">
        <v>2097</v>
      </c>
      <c r="D55" s="2">
        <v>13495</v>
      </c>
      <c r="E55" s="2">
        <v>2376</v>
      </c>
      <c r="F55" s="2">
        <v>6817</v>
      </c>
    </row>
    <row r="56" spans="2:10" x14ac:dyDescent="0.2">
      <c r="B56" s="1" t="s">
        <v>57</v>
      </c>
      <c r="C56" s="2">
        <v>1057</v>
      </c>
      <c r="D56" s="2">
        <v>6469</v>
      </c>
      <c r="E56" s="2">
        <v>1209</v>
      </c>
      <c r="F56" s="2">
        <v>3304</v>
      </c>
    </row>
    <row r="57" spans="2:10" x14ac:dyDescent="0.2">
      <c r="B57" s="1" t="s">
        <v>15</v>
      </c>
      <c r="C57" s="2">
        <v>1945</v>
      </c>
      <c r="D57" s="2">
        <v>12476</v>
      </c>
      <c r="E57" s="2">
        <v>2368</v>
      </c>
      <c r="F57" s="2">
        <v>7221</v>
      </c>
    </row>
    <row r="58" spans="2:10" x14ac:dyDescent="0.2">
      <c r="B58" s="1" t="s">
        <v>16</v>
      </c>
      <c r="C58" s="2">
        <v>2794</v>
      </c>
      <c r="D58" s="2">
        <v>18094</v>
      </c>
      <c r="E58" s="2">
        <v>3179</v>
      </c>
      <c r="F58" s="2">
        <v>9116</v>
      </c>
    </row>
    <row r="59" spans="2:10" x14ac:dyDescent="0.2">
      <c r="B59" s="1" t="s">
        <v>17</v>
      </c>
      <c r="C59" s="2">
        <v>1407</v>
      </c>
      <c r="D59" s="2">
        <v>8880</v>
      </c>
      <c r="E59" s="2">
        <v>1580</v>
      </c>
      <c r="F59" s="2">
        <v>5314</v>
      </c>
    </row>
    <row r="60" spans="2:10" x14ac:dyDescent="0.2">
      <c r="B60" s="3" t="s">
        <v>18</v>
      </c>
      <c r="C60" s="5">
        <f t="shared" ref="C60:F60" si="4">SUM(C50:C59)</f>
        <v>24402</v>
      </c>
      <c r="D60" s="5">
        <f t="shared" si="4"/>
        <v>149208</v>
      </c>
      <c r="E60" s="5">
        <f t="shared" si="4"/>
        <v>26769</v>
      </c>
      <c r="F60" s="5">
        <f t="shared" si="4"/>
        <v>79618</v>
      </c>
    </row>
    <row r="62" spans="2:10" x14ac:dyDescent="0.2">
      <c r="B62" s="3" t="s">
        <v>19</v>
      </c>
      <c r="C62" s="6">
        <f t="shared" ref="C62:F62" si="5">C48+C60</f>
        <v>44597</v>
      </c>
      <c r="D62" s="6">
        <f t="shared" si="5"/>
        <v>278165</v>
      </c>
      <c r="E62" s="6">
        <f t="shared" si="5"/>
        <v>50217</v>
      </c>
      <c r="F62" s="6">
        <f t="shared" si="5"/>
        <v>149661</v>
      </c>
    </row>
    <row r="64" spans="2:10" ht="64" x14ac:dyDescent="0.2">
      <c r="B64" s="2" t="s">
        <v>48</v>
      </c>
      <c r="C64" s="4" t="s">
        <v>28</v>
      </c>
      <c r="D64" s="4" t="s">
        <v>29</v>
      </c>
      <c r="E64" s="4" t="s">
        <v>50</v>
      </c>
      <c r="F64" s="4" t="s">
        <v>49</v>
      </c>
      <c r="G64" s="4" t="s">
        <v>46</v>
      </c>
      <c r="H64" s="4" t="s">
        <v>47</v>
      </c>
      <c r="I64" s="4" t="s">
        <v>31</v>
      </c>
      <c r="J64" s="4" t="s">
        <v>32</v>
      </c>
    </row>
    <row r="65" spans="2:10" x14ac:dyDescent="0.2">
      <c r="B65" s="1" t="s">
        <v>0</v>
      </c>
      <c r="C65" s="2">
        <v>67</v>
      </c>
      <c r="D65" s="2">
        <v>797</v>
      </c>
      <c r="E65" s="2">
        <v>68</v>
      </c>
      <c r="F65" s="2">
        <v>811</v>
      </c>
      <c r="G65" s="2">
        <v>0</v>
      </c>
      <c r="H65" s="2">
        <v>5</v>
      </c>
      <c r="I65" s="2">
        <v>0</v>
      </c>
      <c r="J65" s="2">
        <v>5</v>
      </c>
    </row>
    <row r="66" spans="2:10" x14ac:dyDescent="0.2">
      <c r="B66" s="1" t="s">
        <v>1</v>
      </c>
      <c r="C66" s="2">
        <v>106</v>
      </c>
      <c r="D66" s="2">
        <v>1273</v>
      </c>
      <c r="E66" s="2">
        <v>86</v>
      </c>
      <c r="F66" s="2">
        <v>1032</v>
      </c>
      <c r="G66" s="2">
        <v>1</v>
      </c>
      <c r="H66" s="2">
        <v>8</v>
      </c>
      <c r="I66" s="2">
        <v>1</v>
      </c>
      <c r="J66" s="2">
        <v>8</v>
      </c>
    </row>
    <row r="67" spans="2:10" x14ac:dyDescent="0.2">
      <c r="B67" s="1" t="s">
        <v>2</v>
      </c>
      <c r="C67" s="2">
        <v>87</v>
      </c>
      <c r="D67" s="2">
        <v>1037</v>
      </c>
      <c r="E67" s="2">
        <v>80</v>
      </c>
      <c r="F67" s="2">
        <v>951</v>
      </c>
      <c r="G67" s="2">
        <v>1</v>
      </c>
      <c r="H67" s="2">
        <v>6</v>
      </c>
      <c r="I67" s="2">
        <v>0</v>
      </c>
      <c r="J67" s="2">
        <v>6</v>
      </c>
    </row>
    <row r="68" spans="2:10" x14ac:dyDescent="0.2">
      <c r="B68" s="1" t="s">
        <v>3</v>
      </c>
      <c r="C68" s="2">
        <v>208</v>
      </c>
      <c r="D68" s="2">
        <v>2485</v>
      </c>
      <c r="E68" s="2">
        <v>170</v>
      </c>
      <c r="F68" s="2">
        <v>2033</v>
      </c>
      <c r="G68" s="2">
        <v>1</v>
      </c>
      <c r="H68" s="2">
        <v>14</v>
      </c>
      <c r="I68" s="2">
        <v>1</v>
      </c>
      <c r="J68" s="2">
        <v>13</v>
      </c>
    </row>
    <row r="69" spans="2:10" x14ac:dyDescent="0.2">
      <c r="B69" s="1" t="s">
        <v>4</v>
      </c>
      <c r="C69" s="2">
        <v>111</v>
      </c>
      <c r="D69" s="2">
        <v>1331</v>
      </c>
      <c r="E69" s="2">
        <v>82</v>
      </c>
      <c r="F69" s="2">
        <v>983</v>
      </c>
      <c r="G69" s="2">
        <v>1</v>
      </c>
      <c r="H69" s="2">
        <v>7</v>
      </c>
      <c r="I69" s="2">
        <v>1</v>
      </c>
      <c r="J69" s="2">
        <v>6</v>
      </c>
    </row>
    <row r="70" spans="2:10" x14ac:dyDescent="0.2">
      <c r="B70" s="1" t="s">
        <v>5</v>
      </c>
      <c r="C70" s="2">
        <v>74</v>
      </c>
      <c r="D70" s="2">
        <v>882</v>
      </c>
      <c r="E70" s="2">
        <v>69</v>
      </c>
      <c r="F70" s="2">
        <v>824</v>
      </c>
      <c r="G70" s="2">
        <v>0</v>
      </c>
      <c r="H70" s="2">
        <v>5</v>
      </c>
      <c r="I70" s="2">
        <v>0</v>
      </c>
      <c r="J70" s="2">
        <v>5</v>
      </c>
    </row>
    <row r="71" spans="2:10" x14ac:dyDescent="0.2">
      <c r="B71" s="1" t="s">
        <v>6</v>
      </c>
      <c r="C71" s="2">
        <v>142</v>
      </c>
      <c r="D71" s="2">
        <v>1694</v>
      </c>
      <c r="E71" s="2">
        <v>122</v>
      </c>
      <c r="F71" s="2">
        <v>1456</v>
      </c>
      <c r="G71" s="2">
        <v>1</v>
      </c>
      <c r="H71" s="2">
        <v>10</v>
      </c>
      <c r="I71" s="2">
        <v>1</v>
      </c>
      <c r="J71" s="2">
        <v>10</v>
      </c>
    </row>
    <row r="72" spans="2:10" x14ac:dyDescent="0.2">
      <c r="B72" s="1" t="s">
        <v>7</v>
      </c>
      <c r="C72" s="2">
        <v>451</v>
      </c>
      <c r="D72" s="2">
        <v>5394</v>
      </c>
      <c r="E72" s="2">
        <v>442</v>
      </c>
      <c r="F72" s="2">
        <v>5281</v>
      </c>
      <c r="G72" s="2">
        <v>3</v>
      </c>
      <c r="H72" s="2">
        <v>35</v>
      </c>
      <c r="I72" s="2">
        <v>3</v>
      </c>
      <c r="J72" s="2">
        <v>33</v>
      </c>
    </row>
    <row r="73" spans="2:10" x14ac:dyDescent="0.2">
      <c r="B73" s="1" t="s">
        <v>8</v>
      </c>
      <c r="C73" s="2">
        <v>186</v>
      </c>
      <c r="D73" s="2">
        <v>2221</v>
      </c>
      <c r="E73" s="2">
        <v>158</v>
      </c>
      <c r="F73" s="2">
        <v>1886</v>
      </c>
      <c r="G73" s="2">
        <v>1</v>
      </c>
      <c r="H73" s="2">
        <v>14</v>
      </c>
      <c r="I73" s="2">
        <v>1</v>
      </c>
      <c r="J73" s="2">
        <v>14</v>
      </c>
    </row>
    <row r="74" spans="2:10" x14ac:dyDescent="0.2">
      <c r="B74" s="3" t="s">
        <v>18</v>
      </c>
      <c r="C74" s="5">
        <f t="shared" ref="C74:J74" si="6">SUM(C65:C73)</f>
        <v>1432</v>
      </c>
      <c r="D74" s="5">
        <f t="shared" si="6"/>
        <v>17114</v>
      </c>
      <c r="E74" s="5">
        <f t="shared" si="6"/>
        <v>1277</v>
      </c>
      <c r="F74" s="5">
        <f t="shared" si="6"/>
        <v>15257</v>
      </c>
      <c r="G74" s="5">
        <f t="shared" si="6"/>
        <v>9</v>
      </c>
      <c r="H74" s="5">
        <f t="shared" si="6"/>
        <v>104</v>
      </c>
      <c r="I74" s="5">
        <f t="shared" si="6"/>
        <v>8</v>
      </c>
      <c r="J74" s="5">
        <f t="shared" si="6"/>
        <v>100</v>
      </c>
    </row>
    <row r="76" spans="2:10" x14ac:dyDescent="0.2">
      <c r="B76" s="1" t="s">
        <v>9</v>
      </c>
      <c r="C76" s="2">
        <v>285</v>
      </c>
      <c r="D76" s="2">
        <v>3407</v>
      </c>
      <c r="E76" s="2">
        <v>225</v>
      </c>
      <c r="F76" s="2">
        <v>2687</v>
      </c>
      <c r="G76" s="2">
        <v>2</v>
      </c>
      <c r="H76" s="2">
        <v>19</v>
      </c>
      <c r="I76" s="2">
        <v>2</v>
      </c>
      <c r="J76" s="2">
        <v>30</v>
      </c>
    </row>
    <row r="77" spans="2:10" x14ac:dyDescent="0.2">
      <c r="B77" s="1" t="s">
        <v>10</v>
      </c>
      <c r="C77" s="2">
        <v>48</v>
      </c>
      <c r="D77" s="2">
        <v>580</v>
      </c>
      <c r="E77" s="2">
        <v>42</v>
      </c>
      <c r="F77" s="2">
        <v>500</v>
      </c>
      <c r="G77" s="2">
        <v>0</v>
      </c>
      <c r="H77" s="2">
        <v>3</v>
      </c>
      <c r="I77" s="2">
        <v>0</v>
      </c>
      <c r="J77" s="2">
        <v>3</v>
      </c>
    </row>
    <row r="78" spans="2:10" x14ac:dyDescent="0.2">
      <c r="B78" s="1" t="s">
        <v>11</v>
      </c>
      <c r="C78" s="2">
        <v>36</v>
      </c>
      <c r="D78" s="2">
        <v>430</v>
      </c>
      <c r="E78" s="2">
        <v>29</v>
      </c>
      <c r="F78" s="2">
        <v>349</v>
      </c>
      <c r="G78" s="2">
        <v>0</v>
      </c>
      <c r="H78" s="2">
        <v>2</v>
      </c>
      <c r="I78" s="2">
        <v>0</v>
      </c>
      <c r="J78" s="2">
        <v>2</v>
      </c>
    </row>
    <row r="79" spans="2:10" x14ac:dyDescent="0.2">
      <c r="B79" s="1" t="s">
        <v>12</v>
      </c>
      <c r="C79" s="2">
        <v>550</v>
      </c>
      <c r="D79" s="2">
        <v>6583</v>
      </c>
      <c r="E79" s="2">
        <v>466</v>
      </c>
      <c r="F79" s="2">
        <v>5577</v>
      </c>
      <c r="G79" s="2">
        <v>3</v>
      </c>
      <c r="H79" s="2">
        <v>40</v>
      </c>
      <c r="I79" s="2">
        <v>3</v>
      </c>
      <c r="J79" s="2">
        <v>38</v>
      </c>
    </row>
    <row r="80" spans="2:10" x14ac:dyDescent="0.2">
      <c r="B80" s="1" t="s">
        <v>13</v>
      </c>
      <c r="C80" s="2">
        <v>108</v>
      </c>
      <c r="D80" s="2">
        <v>1297</v>
      </c>
      <c r="E80" s="2">
        <v>97</v>
      </c>
      <c r="F80" s="2">
        <v>1158</v>
      </c>
      <c r="G80" s="2">
        <v>1</v>
      </c>
      <c r="H80" s="2">
        <v>7</v>
      </c>
      <c r="I80" s="2">
        <v>1</v>
      </c>
      <c r="J80" s="2">
        <v>7</v>
      </c>
    </row>
    <row r="81" spans="2:10" x14ac:dyDescent="0.2">
      <c r="B81" s="1" t="s">
        <v>14</v>
      </c>
      <c r="C81" s="2">
        <v>125</v>
      </c>
      <c r="D81" s="2">
        <v>1498</v>
      </c>
      <c r="E81" s="2">
        <v>119</v>
      </c>
      <c r="F81" s="2">
        <v>1420</v>
      </c>
      <c r="G81" s="2">
        <v>1</v>
      </c>
      <c r="H81" s="2">
        <v>10</v>
      </c>
      <c r="I81" s="2">
        <v>1</v>
      </c>
      <c r="J81" s="2">
        <v>9</v>
      </c>
    </row>
    <row r="82" spans="2:10" x14ac:dyDescent="0.2">
      <c r="B82" s="1" t="s">
        <v>57</v>
      </c>
      <c r="C82" s="2">
        <v>71</v>
      </c>
      <c r="D82" s="2">
        <v>853</v>
      </c>
      <c r="E82" s="2">
        <v>63</v>
      </c>
      <c r="F82" s="2">
        <v>749</v>
      </c>
      <c r="G82" s="2">
        <v>0</v>
      </c>
      <c r="H82" s="2">
        <v>5</v>
      </c>
      <c r="I82" s="2">
        <v>0</v>
      </c>
      <c r="J82" s="2">
        <v>5</v>
      </c>
    </row>
    <row r="83" spans="2:10" x14ac:dyDescent="0.2">
      <c r="B83" s="1" t="s">
        <v>15</v>
      </c>
      <c r="C83" s="2">
        <v>189</v>
      </c>
      <c r="D83" s="2">
        <v>2261</v>
      </c>
      <c r="E83" s="2">
        <v>148</v>
      </c>
      <c r="F83" s="2">
        <v>1766</v>
      </c>
      <c r="G83" s="2">
        <v>1</v>
      </c>
      <c r="H83" s="2">
        <v>14</v>
      </c>
      <c r="I83" s="2">
        <v>1</v>
      </c>
      <c r="J83" s="2">
        <v>14</v>
      </c>
    </row>
    <row r="84" spans="2:10" x14ac:dyDescent="0.2">
      <c r="B84" s="1" t="s">
        <v>16</v>
      </c>
      <c r="C84" s="2">
        <v>191</v>
      </c>
      <c r="D84" s="2">
        <v>2279</v>
      </c>
      <c r="E84" s="2">
        <v>169</v>
      </c>
      <c r="F84" s="2">
        <v>2025</v>
      </c>
      <c r="G84" s="2">
        <v>1</v>
      </c>
      <c r="H84" s="2">
        <v>14</v>
      </c>
      <c r="I84" s="2">
        <v>1</v>
      </c>
      <c r="J84" s="2">
        <v>14</v>
      </c>
    </row>
    <row r="85" spans="2:10" x14ac:dyDescent="0.2">
      <c r="B85" s="1" t="s">
        <v>17</v>
      </c>
      <c r="C85" s="2">
        <v>133</v>
      </c>
      <c r="D85" s="2">
        <v>1593</v>
      </c>
      <c r="E85" s="2">
        <v>105</v>
      </c>
      <c r="F85" s="2">
        <v>1255</v>
      </c>
      <c r="G85" s="2">
        <v>1</v>
      </c>
      <c r="H85" s="2">
        <v>8</v>
      </c>
      <c r="I85" s="2">
        <v>1</v>
      </c>
      <c r="J85" s="2">
        <v>8</v>
      </c>
    </row>
    <row r="86" spans="2:10" x14ac:dyDescent="0.2">
      <c r="B86" s="3" t="s">
        <v>18</v>
      </c>
      <c r="C86" s="5">
        <f t="shared" ref="C86:J86" si="7">SUM(C76:C85)</f>
        <v>1736</v>
      </c>
      <c r="D86" s="5">
        <f t="shared" si="7"/>
        <v>20781</v>
      </c>
      <c r="E86" s="5">
        <f t="shared" si="7"/>
        <v>1463</v>
      </c>
      <c r="F86" s="5">
        <f t="shared" si="7"/>
        <v>17486</v>
      </c>
      <c r="G86" s="5">
        <f t="shared" si="7"/>
        <v>10</v>
      </c>
      <c r="H86" s="5">
        <f t="shared" si="7"/>
        <v>122</v>
      </c>
      <c r="I86" s="5">
        <f t="shared" si="7"/>
        <v>10</v>
      </c>
      <c r="J86" s="5">
        <f t="shared" si="7"/>
        <v>130</v>
      </c>
    </row>
    <row r="88" spans="2:10" x14ac:dyDescent="0.2">
      <c r="B88" s="3" t="s">
        <v>19</v>
      </c>
      <c r="C88" s="6">
        <f t="shared" ref="C88:J88" si="8">C74+C86</f>
        <v>3168</v>
      </c>
      <c r="D88" s="6">
        <f t="shared" si="8"/>
        <v>37895</v>
      </c>
      <c r="E88" s="6">
        <f t="shared" si="8"/>
        <v>2740</v>
      </c>
      <c r="F88" s="6">
        <f t="shared" si="8"/>
        <v>32743</v>
      </c>
      <c r="G88" s="6">
        <f t="shared" si="8"/>
        <v>19</v>
      </c>
      <c r="H88" s="6">
        <f t="shared" si="8"/>
        <v>226</v>
      </c>
      <c r="I88" s="6">
        <f t="shared" si="8"/>
        <v>18</v>
      </c>
      <c r="J88" s="6">
        <f t="shared" si="8"/>
        <v>230</v>
      </c>
    </row>
    <row r="90" spans="2:10" ht="48" x14ac:dyDescent="0.2">
      <c r="B90" s="2" t="s">
        <v>48</v>
      </c>
      <c r="C90" s="4" t="s">
        <v>20</v>
      </c>
      <c r="D90" s="4" t="s">
        <v>21</v>
      </c>
      <c r="E90" s="4" t="s">
        <v>22</v>
      </c>
      <c r="F90" s="4" t="s">
        <v>23</v>
      </c>
      <c r="G90" s="4" t="s">
        <v>42</v>
      </c>
      <c r="H90" s="4" t="s">
        <v>43</v>
      </c>
      <c r="I90" s="4" t="s">
        <v>41</v>
      </c>
      <c r="J90" s="4" t="s">
        <v>24</v>
      </c>
    </row>
    <row r="91" spans="2:10" x14ac:dyDescent="0.2">
      <c r="B91" s="1" t="s">
        <v>0</v>
      </c>
      <c r="C91" s="2">
        <v>5</v>
      </c>
      <c r="D91" s="2">
        <v>77</v>
      </c>
      <c r="E91" s="2">
        <v>4</v>
      </c>
      <c r="F91" s="2">
        <v>62</v>
      </c>
      <c r="G91" s="2">
        <v>0</v>
      </c>
      <c r="H91" s="2">
        <v>5</v>
      </c>
      <c r="I91" s="2">
        <v>0</v>
      </c>
      <c r="J91" s="2">
        <v>3</v>
      </c>
    </row>
    <row r="92" spans="2:10" x14ac:dyDescent="0.2">
      <c r="B92" s="1" t="s">
        <v>1</v>
      </c>
      <c r="C92" s="2">
        <v>8</v>
      </c>
      <c r="D92" s="2">
        <v>130</v>
      </c>
      <c r="E92" s="2">
        <v>7</v>
      </c>
      <c r="F92" s="2">
        <v>123</v>
      </c>
      <c r="G92" s="2">
        <v>1</v>
      </c>
      <c r="H92" s="2">
        <v>16</v>
      </c>
      <c r="I92" s="2">
        <v>1</v>
      </c>
      <c r="J92" s="2">
        <v>16</v>
      </c>
    </row>
    <row r="93" spans="2:10" x14ac:dyDescent="0.2">
      <c r="B93" s="1" t="s">
        <v>2</v>
      </c>
      <c r="C93" s="2">
        <v>5</v>
      </c>
      <c r="D93" s="2">
        <v>82</v>
      </c>
      <c r="E93" s="2">
        <v>4</v>
      </c>
      <c r="F93" s="2">
        <v>67</v>
      </c>
      <c r="G93" s="2">
        <v>0</v>
      </c>
      <c r="H93" s="2">
        <v>5</v>
      </c>
      <c r="I93" s="2">
        <v>0</v>
      </c>
      <c r="J93" s="2">
        <v>3</v>
      </c>
    </row>
    <row r="94" spans="2:10" x14ac:dyDescent="0.2">
      <c r="B94" s="1" t="s">
        <v>3</v>
      </c>
      <c r="C94" s="2">
        <v>8</v>
      </c>
      <c r="D94" s="2">
        <v>138</v>
      </c>
      <c r="E94" s="2">
        <v>6</v>
      </c>
      <c r="F94" s="2">
        <v>105</v>
      </c>
      <c r="G94" s="2">
        <v>1</v>
      </c>
      <c r="H94" s="2">
        <v>9</v>
      </c>
      <c r="I94" s="2">
        <v>0</v>
      </c>
      <c r="J94" s="2">
        <v>5</v>
      </c>
    </row>
    <row r="95" spans="2:10" x14ac:dyDescent="0.2">
      <c r="B95" s="1" t="s">
        <v>4</v>
      </c>
      <c r="C95" s="2">
        <v>8</v>
      </c>
      <c r="D95" s="2">
        <v>134</v>
      </c>
      <c r="E95" s="2">
        <v>6</v>
      </c>
      <c r="F95" s="2">
        <v>107</v>
      </c>
      <c r="G95" s="2">
        <v>1</v>
      </c>
      <c r="H95" s="2">
        <v>9</v>
      </c>
      <c r="I95" s="2">
        <v>0</v>
      </c>
      <c r="J95" s="2">
        <v>5</v>
      </c>
    </row>
    <row r="96" spans="2:10" x14ac:dyDescent="0.2">
      <c r="B96" s="1" t="s">
        <v>5</v>
      </c>
      <c r="C96" s="2">
        <v>2</v>
      </c>
      <c r="D96" s="2">
        <v>41</v>
      </c>
      <c r="E96" s="2">
        <v>2</v>
      </c>
      <c r="F96" s="2">
        <v>36</v>
      </c>
      <c r="G96" s="2">
        <v>0</v>
      </c>
      <c r="H96" s="2">
        <v>3</v>
      </c>
      <c r="I96" s="2">
        <v>0</v>
      </c>
      <c r="J96" s="2">
        <v>1</v>
      </c>
    </row>
    <row r="97" spans="2:10" x14ac:dyDescent="0.2">
      <c r="B97" s="1" t="s">
        <v>6</v>
      </c>
      <c r="C97" s="2">
        <v>4</v>
      </c>
      <c r="D97" s="2">
        <v>70</v>
      </c>
      <c r="E97" s="2">
        <v>4</v>
      </c>
      <c r="F97" s="2">
        <v>62</v>
      </c>
      <c r="G97" s="2">
        <v>0</v>
      </c>
      <c r="H97" s="2">
        <v>7</v>
      </c>
      <c r="I97" s="2">
        <v>0</v>
      </c>
      <c r="J97" s="2">
        <v>6</v>
      </c>
    </row>
    <row r="98" spans="2:10" x14ac:dyDescent="0.2">
      <c r="B98" s="1" t="s">
        <v>7</v>
      </c>
      <c r="C98" s="2">
        <v>58</v>
      </c>
      <c r="D98" s="2">
        <v>968</v>
      </c>
      <c r="E98" s="2">
        <v>48</v>
      </c>
      <c r="F98" s="2">
        <v>901</v>
      </c>
      <c r="G98" s="2">
        <v>4</v>
      </c>
      <c r="H98" s="2">
        <v>65</v>
      </c>
      <c r="I98" s="2">
        <v>2</v>
      </c>
      <c r="J98" s="2">
        <v>35</v>
      </c>
    </row>
    <row r="99" spans="2:10" x14ac:dyDescent="0.2">
      <c r="B99" s="1" t="s">
        <v>8</v>
      </c>
      <c r="C99" s="2">
        <v>24</v>
      </c>
      <c r="D99" s="2">
        <v>399</v>
      </c>
      <c r="E99" s="2">
        <v>21</v>
      </c>
      <c r="F99" s="2">
        <v>349</v>
      </c>
      <c r="G99" s="2">
        <v>2</v>
      </c>
      <c r="H99" s="2">
        <v>35</v>
      </c>
      <c r="I99" s="2">
        <v>2</v>
      </c>
      <c r="J99" s="2">
        <v>28</v>
      </c>
    </row>
    <row r="100" spans="2:10" x14ac:dyDescent="0.2">
      <c r="B100" s="3" t="s">
        <v>18</v>
      </c>
      <c r="C100" s="5">
        <f>SUM(C91:C99)</f>
        <v>122</v>
      </c>
      <c r="D100" s="5">
        <f t="shared" ref="D100:J100" si="9">SUM(D91:D99)</f>
        <v>2039</v>
      </c>
      <c r="E100" s="5">
        <f t="shared" si="9"/>
        <v>102</v>
      </c>
      <c r="F100" s="5">
        <f t="shared" si="9"/>
        <v>1812</v>
      </c>
      <c r="G100" s="5">
        <f t="shared" si="9"/>
        <v>9</v>
      </c>
      <c r="H100" s="5">
        <f t="shared" si="9"/>
        <v>154</v>
      </c>
      <c r="I100" s="5">
        <f t="shared" si="9"/>
        <v>5</v>
      </c>
      <c r="J100" s="5">
        <f t="shared" si="9"/>
        <v>102</v>
      </c>
    </row>
    <row r="102" spans="2:10" x14ac:dyDescent="0.2">
      <c r="B102" s="1" t="s">
        <v>9</v>
      </c>
      <c r="C102" s="2">
        <v>26</v>
      </c>
      <c r="D102" s="2">
        <v>438</v>
      </c>
      <c r="E102" s="2">
        <v>24</v>
      </c>
      <c r="F102" s="2">
        <v>395</v>
      </c>
      <c r="G102" s="2">
        <v>2</v>
      </c>
      <c r="H102" s="2">
        <v>40</v>
      </c>
      <c r="I102" s="2">
        <v>2</v>
      </c>
      <c r="J102" s="2">
        <v>30</v>
      </c>
    </row>
    <row r="103" spans="2:10" x14ac:dyDescent="0.2">
      <c r="B103" s="1" t="s">
        <v>10</v>
      </c>
      <c r="C103" s="2">
        <v>2</v>
      </c>
      <c r="D103" s="2">
        <v>26</v>
      </c>
      <c r="E103" s="2">
        <v>1</v>
      </c>
      <c r="F103" s="2">
        <v>21</v>
      </c>
      <c r="G103" s="2">
        <v>0</v>
      </c>
      <c r="H103" s="2">
        <v>2</v>
      </c>
      <c r="I103" s="2">
        <v>0</v>
      </c>
      <c r="J103" s="2">
        <v>1</v>
      </c>
    </row>
    <row r="104" spans="2:10" x14ac:dyDescent="0.2">
      <c r="B104" s="1" t="s">
        <v>11</v>
      </c>
      <c r="C104" s="2">
        <v>2</v>
      </c>
      <c r="D104" s="2">
        <v>30</v>
      </c>
      <c r="E104" s="2">
        <v>1</v>
      </c>
      <c r="F104" s="2">
        <v>25</v>
      </c>
      <c r="G104" s="2">
        <v>0</v>
      </c>
      <c r="H104" s="2">
        <v>2</v>
      </c>
      <c r="I104" s="2">
        <v>0</v>
      </c>
      <c r="J104" s="2">
        <v>1</v>
      </c>
    </row>
    <row r="105" spans="2:10" x14ac:dyDescent="0.2">
      <c r="B105" s="1" t="s">
        <v>12</v>
      </c>
      <c r="C105" s="2">
        <v>44</v>
      </c>
      <c r="D105" s="2">
        <v>700</v>
      </c>
      <c r="E105" s="2">
        <v>39</v>
      </c>
      <c r="F105" s="2">
        <v>652</v>
      </c>
      <c r="G105" s="2">
        <v>4</v>
      </c>
      <c r="H105" s="2">
        <v>69</v>
      </c>
      <c r="I105" s="2">
        <v>3</v>
      </c>
      <c r="J105" s="2">
        <v>54</v>
      </c>
    </row>
    <row r="106" spans="2:10" x14ac:dyDescent="0.2">
      <c r="B106" s="1" t="s">
        <v>13</v>
      </c>
      <c r="C106" s="2">
        <v>4</v>
      </c>
      <c r="D106" s="2">
        <v>64</v>
      </c>
      <c r="E106" s="2">
        <v>3</v>
      </c>
      <c r="F106" s="2">
        <v>54</v>
      </c>
      <c r="G106" s="2">
        <v>0</v>
      </c>
      <c r="H106" s="2">
        <v>4</v>
      </c>
      <c r="I106" s="2">
        <v>0</v>
      </c>
      <c r="J106" s="2">
        <v>2</v>
      </c>
    </row>
    <row r="107" spans="2:10" x14ac:dyDescent="0.2">
      <c r="B107" s="1" t="s">
        <v>14</v>
      </c>
      <c r="C107" s="2">
        <v>15</v>
      </c>
      <c r="D107" s="2">
        <v>257</v>
      </c>
      <c r="E107" s="2">
        <v>13</v>
      </c>
      <c r="F107" s="2">
        <v>213</v>
      </c>
      <c r="G107" s="2">
        <v>1</v>
      </c>
      <c r="H107" s="2">
        <v>19</v>
      </c>
      <c r="I107" s="2">
        <v>1</v>
      </c>
      <c r="J107" s="2">
        <v>12</v>
      </c>
    </row>
    <row r="108" spans="2:10" x14ac:dyDescent="0.2">
      <c r="B108" s="1" t="s">
        <v>57</v>
      </c>
      <c r="C108" s="2">
        <v>6</v>
      </c>
      <c r="D108" s="2">
        <v>106</v>
      </c>
      <c r="E108" s="2">
        <v>5</v>
      </c>
      <c r="F108" s="2">
        <v>87</v>
      </c>
      <c r="G108" s="2">
        <v>0</v>
      </c>
      <c r="H108" s="2">
        <v>7</v>
      </c>
      <c r="I108" s="2">
        <v>0</v>
      </c>
      <c r="J108" s="2">
        <v>4</v>
      </c>
    </row>
    <row r="109" spans="2:10" x14ac:dyDescent="0.2">
      <c r="B109" s="1" t="s">
        <v>15</v>
      </c>
      <c r="C109" s="2">
        <v>42</v>
      </c>
      <c r="D109" s="2">
        <v>701</v>
      </c>
      <c r="E109" s="2">
        <v>37</v>
      </c>
      <c r="F109" s="2">
        <v>623</v>
      </c>
      <c r="G109" s="2">
        <v>4</v>
      </c>
      <c r="H109" s="2">
        <v>63</v>
      </c>
      <c r="I109" s="2">
        <v>3</v>
      </c>
      <c r="J109" s="2">
        <v>48</v>
      </c>
    </row>
    <row r="110" spans="2:10" x14ac:dyDescent="0.2">
      <c r="B110" s="1" t="s">
        <v>16</v>
      </c>
      <c r="C110" s="2">
        <v>18</v>
      </c>
      <c r="D110" s="2">
        <v>308</v>
      </c>
      <c r="E110" s="2">
        <v>16</v>
      </c>
      <c r="F110" s="2">
        <v>269</v>
      </c>
      <c r="G110" s="2">
        <v>2</v>
      </c>
      <c r="H110" s="2">
        <v>28</v>
      </c>
      <c r="I110" s="2">
        <v>1</v>
      </c>
      <c r="J110" s="2">
        <v>22</v>
      </c>
    </row>
    <row r="111" spans="2:10" x14ac:dyDescent="0.2">
      <c r="B111" s="1" t="s">
        <v>17</v>
      </c>
      <c r="C111" s="2">
        <v>8</v>
      </c>
      <c r="D111" s="2">
        <v>131</v>
      </c>
      <c r="E111" s="2">
        <v>6</v>
      </c>
      <c r="F111" s="2">
        <v>105</v>
      </c>
      <c r="G111" s="2">
        <v>1</v>
      </c>
      <c r="H111" s="2">
        <v>9</v>
      </c>
      <c r="I111" s="2">
        <v>0</v>
      </c>
      <c r="J111" s="2">
        <v>5</v>
      </c>
    </row>
    <row r="112" spans="2:10" x14ac:dyDescent="0.2">
      <c r="B112" s="3" t="s">
        <v>18</v>
      </c>
      <c r="C112" s="5">
        <f>SUM(C102:C111)</f>
        <v>167</v>
      </c>
      <c r="D112" s="5">
        <f t="shared" ref="D112:J112" si="10">SUM(D102:D111)</f>
        <v>2761</v>
      </c>
      <c r="E112" s="5">
        <f t="shared" si="10"/>
        <v>145</v>
      </c>
      <c r="F112" s="5">
        <f t="shared" si="10"/>
        <v>2444</v>
      </c>
      <c r="G112" s="5">
        <f t="shared" si="10"/>
        <v>14</v>
      </c>
      <c r="H112" s="5">
        <f t="shared" si="10"/>
        <v>243</v>
      </c>
      <c r="I112" s="5">
        <f t="shared" si="10"/>
        <v>10</v>
      </c>
      <c r="J112" s="5">
        <f t="shared" si="10"/>
        <v>179</v>
      </c>
    </row>
    <row r="114" spans="2:10" x14ac:dyDescent="0.2">
      <c r="B114" s="3" t="s">
        <v>19</v>
      </c>
      <c r="C114" s="6">
        <f>C100+C112</f>
        <v>289</v>
      </c>
      <c r="D114" s="6">
        <f t="shared" ref="D114:J114" si="11">D100+D112</f>
        <v>4800</v>
      </c>
      <c r="E114" s="6">
        <f t="shared" si="11"/>
        <v>247</v>
      </c>
      <c r="F114" s="6">
        <f t="shared" si="11"/>
        <v>4256</v>
      </c>
      <c r="G114" s="6">
        <f t="shared" si="11"/>
        <v>23</v>
      </c>
      <c r="H114" s="6">
        <f t="shared" si="11"/>
        <v>397</v>
      </c>
      <c r="I114" s="6">
        <f t="shared" si="11"/>
        <v>15</v>
      </c>
      <c r="J114" s="6">
        <f t="shared" si="11"/>
        <v>281</v>
      </c>
    </row>
    <row r="116" spans="2:10" ht="80" x14ac:dyDescent="0.2">
      <c r="B116" s="2" t="s">
        <v>48</v>
      </c>
      <c r="C116" s="4" t="s">
        <v>33</v>
      </c>
      <c r="D116" s="4" t="s">
        <v>51</v>
      </c>
      <c r="E116" s="4" t="s">
        <v>44</v>
      </c>
      <c r="F116" s="4" t="s">
        <v>45</v>
      </c>
    </row>
    <row r="117" spans="2:10" x14ac:dyDescent="0.2">
      <c r="B117" s="1" t="s">
        <v>0</v>
      </c>
      <c r="C117" s="2">
        <v>5</v>
      </c>
      <c r="D117" s="2">
        <v>9</v>
      </c>
      <c r="E117" s="2">
        <v>0</v>
      </c>
      <c r="F117" s="2">
        <v>0</v>
      </c>
    </row>
    <row r="118" spans="2:10" x14ac:dyDescent="0.2">
      <c r="B118" s="1" t="s">
        <v>1</v>
      </c>
      <c r="C118" s="2">
        <v>7</v>
      </c>
      <c r="D118" s="2">
        <v>8</v>
      </c>
      <c r="E118" s="2">
        <v>0</v>
      </c>
      <c r="F118" s="2">
        <v>0</v>
      </c>
    </row>
    <row r="119" spans="2:10" x14ac:dyDescent="0.2">
      <c r="B119" s="1" t="s">
        <v>2</v>
      </c>
      <c r="C119" s="2">
        <v>27</v>
      </c>
      <c r="D119" s="2">
        <v>260</v>
      </c>
      <c r="E119" s="2">
        <v>0</v>
      </c>
      <c r="F119" s="2">
        <v>2</v>
      </c>
    </row>
    <row r="120" spans="2:10" x14ac:dyDescent="0.2">
      <c r="B120" s="1" t="s">
        <v>3</v>
      </c>
      <c r="C120" s="2">
        <v>20</v>
      </c>
      <c r="D120" s="2">
        <v>224</v>
      </c>
      <c r="E120" s="2">
        <v>0</v>
      </c>
      <c r="F120" s="2">
        <v>2</v>
      </c>
    </row>
    <row r="121" spans="2:10" x14ac:dyDescent="0.2">
      <c r="B121" s="1" t="s">
        <v>4</v>
      </c>
      <c r="C121" s="2">
        <v>8</v>
      </c>
      <c r="D121" s="2">
        <v>174</v>
      </c>
      <c r="E121" s="2">
        <v>0</v>
      </c>
      <c r="F121" s="2">
        <v>1</v>
      </c>
    </row>
    <row r="122" spans="2:10" x14ac:dyDescent="0.2">
      <c r="B122" s="1" t="s">
        <v>5</v>
      </c>
      <c r="C122" s="2">
        <v>20</v>
      </c>
      <c r="D122" s="2">
        <v>149</v>
      </c>
      <c r="E122" s="2">
        <v>0</v>
      </c>
      <c r="F122" s="2">
        <v>1</v>
      </c>
    </row>
    <row r="123" spans="2:10" x14ac:dyDescent="0.2">
      <c r="B123" s="1" t="s">
        <v>6</v>
      </c>
      <c r="C123" s="2">
        <v>35</v>
      </c>
      <c r="D123" s="2">
        <v>313</v>
      </c>
      <c r="E123" s="2">
        <v>0</v>
      </c>
      <c r="F123" s="2">
        <v>3</v>
      </c>
    </row>
    <row r="124" spans="2:10" x14ac:dyDescent="0.2">
      <c r="B124" s="1" t="s">
        <v>7</v>
      </c>
      <c r="C124" s="2">
        <v>400</v>
      </c>
      <c r="D124" s="2">
        <v>3550</v>
      </c>
      <c r="E124" s="2">
        <v>3</v>
      </c>
      <c r="F124" s="2">
        <v>29</v>
      </c>
    </row>
    <row r="125" spans="2:10" x14ac:dyDescent="0.2">
      <c r="B125" s="1" t="s">
        <v>8</v>
      </c>
      <c r="C125" s="2">
        <v>45</v>
      </c>
      <c r="D125" s="2">
        <v>373</v>
      </c>
      <c r="E125" s="2">
        <v>0</v>
      </c>
      <c r="F125" s="2">
        <v>3</v>
      </c>
    </row>
    <row r="126" spans="2:10" x14ac:dyDescent="0.2">
      <c r="B126" s="3" t="s">
        <v>18</v>
      </c>
      <c r="C126" s="5">
        <f t="shared" ref="C126:F126" si="12">SUM(C117:C125)</f>
        <v>567</v>
      </c>
      <c r="D126" s="5">
        <f t="shared" si="12"/>
        <v>5060</v>
      </c>
      <c r="E126" s="5">
        <f t="shared" si="12"/>
        <v>3</v>
      </c>
      <c r="F126" s="5">
        <f t="shared" si="12"/>
        <v>41</v>
      </c>
    </row>
    <row r="128" spans="2:10" x14ac:dyDescent="0.2">
      <c r="B128" s="1" t="s">
        <v>9</v>
      </c>
      <c r="C128" s="2">
        <v>64</v>
      </c>
      <c r="D128" s="2">
        <v>551</v>
      </c>
      <c r="E128" s="2">
        <v>0</v>
      </c>
      <c r="F128" s="2">
        <v>5</v>
      </c>
    </row>
    <row r="129" spans="2:6" x14ac:dyDescent="0.2">
      <c r="B129" s="1" t="s">
        <v>10</v>
      </c>
      <c r="C129" s="2">
        <v>17</v>
      </c>
      <c r="D129" s="2">
        <v>39</v>
      </c>
      <c r="E129" s="2">
        <v>0</v>
      </c>
      <c r="F129" s="2">
        <v>0</v>
      </c>
    </row>
    <row r="130" spans="2:6" x14ac:dyDescent="0.2">
      <c r="B130" s="1" t="s">
        <v>11</v>
      </c>
      <c r="C130" s="2" t="s">
        <v>38</v>
      </c>
      <c r="D130" s="2" t="s">
        <v>38</v>
      </c>
      <c r="E130" s="2" t="s">
        <v>38</v>
      </c>
      <c r="F130" s="2" t="s">
        <v>38</v>
      </c>
    </row>
    <row r="131" spans="2:6" x14ac:dyDescent="0.2">
      <c r="B131" s="1" t="s">
        <v>12</v>
      </c>
      <c r="C131" s="2">
        <v>90</v>
      </c>
      <c r="D131" s="2">
        <v>1037</v>
      </c>
      <c r="E131" s="2">
        <v>1</v>
      </c>
      <c r="F131" s="2">
        <v>9</v>
      </c>
    </row>
    <row r="132" spans="2:6" x14ac:dyDescent="0.2">
      <c r="B132" s="1" t="s">
        <v>13</v>
      </c>
      <c r="C132" s="2">
        <v>22</v>
      </c>
      <c r="D132" s="2">
        <v>241</v>
      </c>
      <c r="E132" s="2">
        <v>0</v>
      </c>
      <c r="F132" s="2">
        <v>2</v>
      </c>
    </row>
    <row r="133" spans="2:6" x14ac:dyDescent="0.2">
      <c r="B133" s="1" t="s">
        <v>14</v>
      </c>
      <c r="C133" s="2">
        <v>3</v>
      </c>
      <c r="D133" s="2">
        <v>25</v>
      </c>
      <c r="E133" s="2">
        <v>0</v>
      </c>
      <c r="F133" s="2">
        <v>0</v>
      </c>
    </row>
    <row r="134" spans="2:6" x14ac:dyDescent="0.2">
      <c r="B134" s="1" t="s">
        <v>57</v>
      </c>
      <c r="C134" s="2">
        <v>13</v>
      </c>
      <c r="D134" s="2">
        <v>131</v>
      </c>
      <c r="E134" s="2">
        <v>0</v>
      </c>
      <c r="F134" s="2">
        <v>1</v>
      </c>
    </row>
    <row r="135" spans="2:6" x14ac:dyDescent="0.2">
      <c r="B135" s="1" t="s">
        <v>15</v>
      </c>
      <c r="C135" s="2">
        <v>22</v>
      </c>
      <c r="D135" s="2">
        <v>327</v>
      </c>
      <c r="E135" s="2">
        <v>0</v>
      </c>
      <c r="F135" s="2">
        <v>3</v>
      </c>
    </row>
    <row r="136" spans="2:6" x14ac:dyDescent="0.2">
      <c r="B136" s="1" t="s">
        <v>16</v>
      </c>
      <c r="C136" s="2">
        <v>1</v>
      </c>
      <c r="D136" s="2">
        <v>30</v>
      </c>
      <c r="E136" s="2">
        <v>0</v>
      </c>
      <c r="F136" s="2">
        <v>0</v>
      </c>
    </row>
    <row r="137" spans="2:6" x14ac:dyDescent="0.2">
      <c r="B137" s="1" t="s">
        <v>17</v>
      </c>
      <c r="C137" s="2" t="s">
        <v>38</v>
      </c>
      <c r="D137" s="2" t="s">
        <v>38</v>
      </c>
      <c r="E137" s="2" t="s">
        <v>38</v>
      </c>
      <c r="F137" s="2" t="s">
        <v>38</v>
      </c>
    </row>
    <row r="138" spans="2:6" x14ac:dyDescent="0.2">
      <c r="B138" s="3" t="s">
        <v>18</v>
      </c>
      <c r="C138" s="5">
        <f t="shared" ref="C138:F138" si="13">SUM(C128:C137)</f>
        <v>232</v>
      </c>
      <c r="D138" s="5">
        <f t="shared" si="13"/>
        <v>2381</v>
      </c>
      <c r="E138" s="5">
        <f t="shared" si="13"/>
        <v>1</v>
      </c>
      <c r="F138" s="5">
        <f t="shared" si="13"/>
        <v>20</v>
      </c>
    </row>
    <row r="140" spans="2:6" x14ac:dyDescent="0.2">
      <c r="B140" s="3" t="s">
        <v>19</v>
      </c>
      <c r="C140" s="6">
        <f t="shared" ref="C140:F140" si="14">C126+C138</f>
        <v>799</v>
      </c>
      <c r="D140" s="6">
        <f t="shared" si="14"/>
        <v>7441</v>
      </c>
      <c r="E140" s="6">
        <f t="shared" si="14"/>
        <v>4</v>
      </c>
      <c r="F140" s="6">
        <f t="shared" si="14"/>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Ronald Soemers - EDUSELL</dc:creator>
  <cp:lastModifiedBy>Leonie Soemers</cp:lastModifiedBy>
  <dcterms:created xsi:type="dcterms:W3CDTF">2025-06-23T10:45:38Z</dcterms:created>
  <dcterms:modified xsi:type="dcterms:W3CDTF">2025-11-03T10:08:57Z</dcterms:modified>
</cp:coreProperties>
</file>